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075" windowHeight="12285"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'BoQ1'!$A$1:$BC$106</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<sst xmlns="http://schemas.openxmlformats.org/spreadsheetml/2006/main" count="563" uniqueCount="162">
  <si>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</si>
  <si>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</si>
  <si>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</si>
  <si>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</si>
  <si>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</si>
  <si>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</si>
  <si>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</si>
  <si>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</si>
  <si>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</si>
  <si>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</si>
  <si>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</si>
  <si>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</si>
  <si>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</si>
  <si>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</si>
  <si>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</si>
  <si>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</si>
  <si>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</si>
  <si>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</si>
  <si>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</si>
  <si>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</si>
  <si>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</si>
  <si>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</si>
  <si>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</si>
  <si>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</si>
  <si>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</si>
  <si>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</si>
  <si>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</si>
  <si>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</si>
  <si>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</si>
  <si>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</si>
  <si>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</si>
  <si>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</si>
  <si>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</si>
  <si>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</si>
  <si>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</si>
  <si>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</si>
  <si>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</si>
  <si>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</si>
  <si>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</si>
  <si>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</si>
  <si>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</si>
  <si>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</si>
  <si>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</si>
  <si>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</si>
  <si>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</si>
  <si>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</si>
  <si>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</si>
  <si>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</si>
  <si>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</si>
  <si>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</si>
  <si>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</si>
  <si>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TOTAL AMOUNT  Without Taxes in
</t>
    </r>
    <r>
      <rPr>
        <b/>
        <sz val="11"/>
        <color indexed="10"/>
        <rFont val="Arial"/>
        <family val="2"/>
      </rPr>
      <t>Rs.      P</t>
    </r>
  </si>
  <si>
    <t>No</t>
  </si>
  <si>
    <t>Ltr.</t>
  </si>
  <si>
    <t>No. of Days</t>
  </si>
  <si>
    <t>Waterproof and Fireproof Aluminum hanger Arrangement and other arrangements for Inauguration, Closing Ceremony and Cultural evening for 1500 capacity for all three days. 
The hanger with Aluminum Structure with or equivalent quality with Waterproof and Fireproof retardant sheet should be strong enough to sustain High-Speed Wind/Rain Pressure.(Theme Specific as per District Administration and TADA)</t>
  </si>
  <si>
    <t xml:space="preserve">Aluminum Hanger - Waterproof and Fire Proof -  (02- Entry and 02- Exit). Fire Exit = 2 No's. </t>
  </si>
  <si>
    <t>Sq. mtr.</t>
  </si>
  <si>
    <t>4”Wooden platform with Red color Brand New Carpet inside the Hanger
Laying and fixing of New Synthetic carpet (on Hire Basis) inside the Inaugural Hangar inclusive of maintenance during the Event.</t>
  </si>
  <si>
    <t>Stage – 4ft height 2 Side Steps Metal Railing  50’ x 40’</t>
  </si>
  <si>
    <t>Sq.ft.</t>
  </si>
  <si>
    <t>Brand new Carpet on the Stage  50’ x 40’</t>
  </si>
  <si>
    <t xml:space="preserve">Stage Side Skirting with Cloth Printing and Masking </t>
  </si>
  <si>
    <t>No.</t>
  </si>
  <si>
    <t xml:space="preserve">Stairs for Stage </t>
  </si>
  <si>
    <t xml:space="preserve">Podium Base </t>
  </si>
  <si>
    <t>Head Table</t>
  </si>
  <si>
    <t>VVIP Chairs</t>
  </si>
  <si>
    <t>Name Plate with Acrylic Tent Card</t>
  </si>
  <si>
    <t>Flower Decoration for Stage &amp; Podium</t>
  </si>
  <si>
    <t>Package</t>
  </si>
  <si>
    <t xml:space="preserve">Inaugural Lamp </t>
  </si>
  <si>
    <t xml:space="preserve">Normal  Barricading for VVIP Movement </t>
  </si>
  <si>
    <t>RFT</t>
  </si>
  <si>
    <t>Anchor Male or Female</t>
  </si>
  <si>
    <t>Media Raiser for Media  24'x16'</t>
  </si>
  <si>
    <t>Sq.ft</t>
  </si>
  <si>
    <t>Black/White Leather Sofas with Center Table for VVIP</t>
  </si>
  <si>
    <t>Banquet Chairs with Covers VIP</t>
  </si>
  <si>
    <t xml:space="preserve">Plastic Chairs General Public Sitting </t>
  </si>
  <si>
    <t>Sitting Arrangement for Media</t>
  </si>
  <si>
    <t>General Lighting inside the Hanger 
White LED metal light 150 wt</t>
  </si>
  <si>
    <t>Green Room Setup for Artist Behind the Stage
Octornome Green Room with Mirror, Cloth Stand, Spot Light, Power Point, Table, Chair etc. 4x4 x4</t>
  </si>
  <si>
    <t>sq.mtr</t>
  </si>
  <si>
    <t>Audio Visual &amp; Sound and light P2.8 LED Screen arrangement for inaugural Function and Cultural Evening
Sound for all 3 Days for the Requirement of National/International Level Star /Celebrity from the Bollywood Industry. ( Audio Visual and Sound System Quality May Vary as per the Finalization of the Artist)</t>
  </si>
  <si>
    <t>P2.8 LED Screen with Side Props As per the Event Requirements.
40'x20'</t>
  </si>
  <si>
    <t>Sq. ft.</t>
  </si>
  <si>
    <t>3 way PA for 350 PAX with matching amplification Liner with bass on truss 
JBL Speakers &amp; JBL Sound System</t>
  </si>
  <si>
    <t>Delay Speakers with Stands</t>
  </si>
  <si>
    <t>Stage Monitors</t>
  </si>
  <si>
    <t>Side Fills</t>
  </si>
  <si>
    <t>Graphic Equalizer / Effect Rack/ Amplifier</t>
  </si>
  <si>
    <t xml:space="preserve"> Backline / Rider for Artist</t>
  </si>
  <si>
    <t>Digital Mixer</t>
  </si>
  <si>
    <t>Podium Mic</t>
  </si>
  <si>
    <t>Lapel Mic</t>
  </si>
  <si>
    <t>Cordless Mic</t>
  </si>
  <si>
    <t>Twin Cam CD Player</t>
  </si>
  <si>
    <t xml:space="preserve">Digital Sound Mixer </t>
  </si>
  <si>
    <t xml:space="preserve"> LED SCREEN</t>
  </si>
  <si>
    <t>Clear Corm</t>
  </si>
  <si>
    <t>D.I. Box</t>
  </si>
  <si>
    <t>Cabling</t>
  </si>
  <si>
    <t>Lights For The Hanger and Stage Area</t>
  </si>
  <si>
    <t>Spotter Lights for Artist Riser</t>
  </si>
  <si>
    <t>Backdrop Lights</t>
  </si>
  <si>
    <t>Balance Stage Lights</t>
  </si>
  <si>
    <t>LED Par</t>
  </si>
  <si>
    <t>LED Batten for Stage Area</t>
  </si>
  <si>
    <t>Par 64</t>
  </si>
  <si>
    <t>Avolite Desk</t>
  </si>
  <si>
    <t>Jumbo Strobe &amp; Flicker</t>
  </si>
  <si>
    <t>Moving Heads Sharpies</t>
  </si>
  <si>
    <t>Moving Heads Spot</t>
  </si>
  <si>
    <t>Follow Light</t>
  </si>
  <si>
    <t>Profile Spot</t>
  </si>
  <si>
    <t>Programming Board</t>
  </si>
  <si>
    <t>Dimmer Pack</t>
  </si>
  <si>
    <t>Goal Post or Square Trussing for Backlights</t>
  </si>
  <si>
    <t>Exhibition Stalls including 2 table, 2 chairs with general lighting, 1 dustbin and fascia with company name 
Fabrication of stall with white octonorm panels along with  three side panelling of pre feb bright finished in the area 450 SQM</t>
  </si>
  <si>
    <t>Waterproof and Fireproof white Pagoda canopy  arrangement for registration area and lunch area setup for food vendor 
The Pagoda with Aluminum Structure with Waterproof and Fireproof retardant sheet should be strong enough to sustain High-Speed Wind/Rain Pressure.</t>
  </si>
  <si>
    <t>Pagoda Canopy setup for Registration and Lunch area setup including 6x2 sq.ft Table with Cover and Frill and Chair with cover, General  Light arrangements inside the Pagoda.</t>
  </si>
  <si>
    <t xml:space="preserve">4” wooden platform with Brand new carpet inside the pagoda   </t>
  </si>
  <si>
    <t>Sq. ft</t>
  </si>
  <si>
    <t xml:space="preserve">Round Table with Cover in Front of Lunch Area </t>
  </si>
  <si>
    <t>Banquet Chair with Cover</t>
  </si>
  <si>
    <t>40"X40" Cleaning area with Proper Drainage system for Cleaning of Utensils.</t>
  </si>
  <si>
    <t>Kitchen Setup  – Waterproof for Food Vendors 30x10</t>
  </si>
  <si>
    <t>sq.ft</t>
  </si>
  <si>
    <t>Branding Cloth Printing and Fitting on Iron or Wooden Frame for Entire Venue
Entire Festival Venue Branding should be in cloth fabric (Theme Specific as per District Administration and TADA)</t>
  </si>
  <si>
    <t xml:space="preserve">Branding on Cloth Media - Print &amp; Mounting on Iron or Wooden Frame for Entire Venue
All Hanger, Pagoda and Outside the Branding </t>
  </si>
  <si>
    <t>Green Agro Net for Passage Area/ Tent Area etc.</t>
  </si>
  <si>
    <t>Brand New Red Carpet with 4” Wooden Floor (Outside area) Passage and Different Places.</t>
  </si>
  <si>
    <t>General Light and Genset for Power Supply  For Entire Venue Area
Entire Venue with Fuel, Operator and Cabling  for 4 Days (Theme Specific as per District Administration and TADA)</t>
  </si>
  <si>
    <t>General Lighting for Koti Colony, Passage/Parking and General Lighting with Miniature Lights and illuminate the Market on 20ft Height Pole. 
White LED Metal Light 150 wt (Decorative Lights which goes with the Theme) and Decorative of off-white colour and white colour Lights in the Entire Premises of Festival Area.</t>
  </si>
  <si>
    <t>General Decoration of The Entire Premises of Festival Area.(Theme Specific as per District Administration and TADA)</t>
  </si>
  <si>
    <t>No/job</t>
  </si>
  <si>
    <t>Gen Set 125 KVA with Diesel Consumption for 4 days (Sound Proof) for Main Hanger, Exhibition Hanger, Pagoda, Outside Area including Working Days (a) Rental charge (b) Fuel Cost.</t>
  </si>
  <si>
    <t>Per Genset</t>
  </si>
  <si>
    <t xml:space="preserve">Security, Housekeeping, General Toilet setup for Public chemical Toilet for VIP's Arrangements </t>
  </si>
  <si>
    <t xml:space="preserve">Housekeeping for Entire Festival Venue Area
20 person per day </t>
  </si>
  <si>
    <t>Per person</t>
  </si>
  <si>
    <t>Fire extinguisher with operator 
Fire Fighting Equipment (CO2 Water and Powder mix with Refilling Dates) with two qualified operators. One equipment shall be placed at each stall and can be increased or decreased as per of participant participating. Sufficient equipment to be placed at various locations as per directions of Fire fighting Department.</t>
  </si>
  <si>
    <t>1.Chemical Toilets for VIP's
With necessary tap fittings and fixtures including washbasin, doors (with key and lock system) with provision of water flow.  Electrical fitting with bulb for sufficient light in toilet area as well as way to toilets (each separate for Ladies and Gents)</t>
  </si>
  <si>
    <t>2.Toilets for General Public on prefab. 6x6 sq.ft</t>
  </si>
  <si>
    <t> No.</t>
  </si>
  <si>
    <t>3. Big Dustbins 
For Entire Festival Area to make Festival Area Neat and Clean</t>
  </si>
  <si>
    <t>Miscellaneous Items / Other Requirements</t>
  </si>
  <si>
    <t>Provision of Barricading in Boating Point Area 
Made by 1, 1/4 dia-horizontal MS pipe &amp; 2” dia-vertical MS Pipe Properly Fixed</t>
  </si>
  <si>
    <t>Ganga Aarti platform, sitting arrangement for 150 to 200 persons.
Waterproof Hanger</t>
  </si>
  <si>
    <t>CCTV Camera Security Setup
CCTV Camera Setup for the Entire Venue Area.</t>
  </si>
  <si>
    <t>Dormitory setup for police, Gov. drivers etc. with mattress and blankets
Waterproof dormitory setup for 100 persons</t>
  </si>
  <si>
    <t>General Sound Setup for Boating Area and Ganga Aarti Venue. 
6 Top, 02 base, 01 mixer, 02 cordless, 10 mice with stand, 30 led light on stand  
Package</t>
  </si>
  <si>
    <t>Provision of Drinking Water with Disposable Paper Cups. 100 ml (To Make Entire Venue Plastic Free Zone)</t>
  </si>
  <si>
    <t>(a)  Drinking Water 1000 LTR Per day</t>
  </si>
  <si>
    <t>(b)  Paper Disposable Cups</t>
  </si>
  <si>
    <t>Full HD Videography &amp; Still Photography With Drone and DSLR with Support Staff (a)  Videography Camera (b) Still Photography Camera  
Video Shoot by Full HD Digital Camera for Live Shoot and General Recording of Events (3 + 3)</t>
  </si>
  <si>
    <t>Selfie Point for Festival Venue Area
Selfie Point at different Locations</t>
  </si>
  <si>
    <t>Outdoor LED Wall Out side the Area which Clearly Displayed at the Day Time Also. 
P 5 LED Wall for Live Function and Ganga Aarti. 15x 12x 3 =540</t>
  </si>
  <si>
    <t>Tender Inviting Authority: Tehri Special Area Tourism Development Authority (TADA)</t>
  </si>
  <si>
    <t>Name of Work:  Erection of temporary stage, sheds, pandals, and other allied works related to Tehri lake festival 2020 at Koti Colony, Tehri</t>
  </si>
  <si>
    <t xml:space="preserve">Contract No:  </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</si>
</sst>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
    <numFmt numFmtId="180" formatCode="0.000"/>
    <numFmt numFmtId="181" formatCode="0.0000%"/>
    <numFmt numFmtId="182" formatCode="0.00000"/>
    <numFmt numFmtId="183" formatCode="0.000000"/>
    <numFmt numFmtId="184" formatCode="0.0000000"/>
    <numFmt numFmtId="185" formatCode="0.00000000"/>
  </numFmts>
  <fonts count="74">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b/>
      <sz val="10"/>
      <color indexed="8"/>
      <name val="Courier New"/>
      <family val="3"/>
    </font>
    <font>
      <b/>
      <sz val="11"/>
      <color indexed="2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b/>
      <u val="single"/>
      <sz val="16"/>
      <color rgb="FFFF0000"/>
      <name val="Arial"/>
      <family val="2"/>
    </font>
    <font>
      <b/>
      <sz val="10"/>
      <color rgb="FF000000"/>
      <name val="Courier New"/>
      <family val="3"/>
    </font>
    <font>
      <b/>
      <sz val="11"/>
      <color theme="0" tint="-0.4999699890613556"/>
      <name val="Arial"/>
      <family val="2"/>
    </font>
    <font>
      <sz val="11"/>
      <color rgb="FF00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02">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2" fillId="0" borderId="12" xfId="58" applyNumberFormat="1" applyFont="1" applyFill="1" applyBorder="1" applyAlignment="1">
      <alignment horizontal="center" vertical="top" wrapText="1"/>
      <protection/>
    </xf>
    <xf numFmtId="0" fontId="63" fillId="0" borderId="11" xfId="58"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8" applyNumberFormat="1" applyFont="1" applyFill="1" applyBorder="1" applyAlignment="1">
      <alignment horizontal="center" vertical="top"/>
      <protection/>
    </xf>
    <xf numFmtId="0" fontId="2" fillId="0" borderId="13" xfId="58" applyNumberFormat="1" applyFont="1" applyFill="1" applyBorder="1" applyAlignment="1">
      <alignment vertical="top" wrapText="1"/>
      <protection/>
    </xf>
    <xf numFmtId="0" fontId="64" fillId="0" borderId="13" xfId="58" applyNumberFormat="1" applyFont="1" applyFill="1" applyBorder="1" applyAlignment="1">
      <alignment horizontal="left" wrapText="1" readingOrder="1"/>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8" applyNumberFormat="1" applyFont="1" applyFill="1" applyBorder="1" applyAlignment="1">
      <alignment horizontal="right" vertical="top"/>
      <protection/>
    </xf>
    <xf numFmtId="178" fontId="2" fillId="0" borderId="16" xfId="58" applyNumberFormat="1" applyFont="1" applyFill="1" applyBorder="1" applyAlignment="1">
      <alignment horizontal="right" vertical="top"/>
      <protection/>
    </xf>
    <xf numFmtId="0" fontId="3" fillId="0" borderId="13"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0" fontId="3" fillId="0" borderId="12" xfId="58" applyNumberFormat="1" applyFont="1" applyFill="1" applyBorder="1" applyAlignment="1">
      <alignment vertical="top"/>
      <protection/>
    </xf>
    <xf numFmtId="0" fontId="3" fillId="0" borderId="17" xfId="58" applyNumberFormat="1" applyFont="1" applyFill="1" applyBorder="1" applyAlignment="1">
      <alignment vertical="top"/>
      <protection/>
    </xf>
    <xf numFmtId="0" fontId="6" fillId="0" borderId="18" xfId="58" applyNumberFormat="1" applyFont="1" applyFill="1" applyBorder="1" applyAlignment="1">
      <alignment vertical="top"/>
      <protection/>
    </xf>
    <xf numFmtId="0" fontId="3" fillId="0" borderId="18" xfId="58" applyNumberFormat="1" applyFont="1" applyFill="1" applyBorder="1" applyAlignment="1">
      <alignment vertical="top"/>
      <protection/>
    </xf>
    <xf numFmtId="178" fontId="3" fillId="0" borderId="0" xfId="57" applyNumberFormat="1" applyFont="1" applyFill="1" applyAlignment="1">
      <alignment vertical="top"/>
      <protection/>
    </xf>
    <xf numFmtId="0" fontId="2" fillId="0" borderId="18" xfId="58" applyNumberFormat="1" applyFont="1" applyFill="1" applyBorder="1" applyAlignment="1">
      <alignment horizontal="left" vertical="top"/>
      <protection/>
    </xf>
    <xf numFmtId="0" fontId="65" fillId="0" borderId="12"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8" fontId="68" fillId="0" borderId="19" xfId="58" applyNumberFormat="1" applyFont="1" applyFill="1" applyBorder="1" applyAlignment="1">
      <alignment horizontal="right" vertical="top"/>
      <protection/>
    </xf>
    <xf numFmtId="178" fontId="6" fillId="0" borderId="20"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6" fillId="0" borderId="13" xfId="58" applyNumberFormat="1" applyFont="1" applyFill="1" applyBorder="1" applyAlignment="1">
      <alignment vertical="top"/>
      <protection/>
    </xf>
    <xf numFmtId="0" fontId="63" fillId="0" borderId="11" xfId="58" applyNumberFormat="1" applyFont="1" applyFill="1" applyBorder="1" applyAlignment="1">
      <alignment horizontal="center" vertical="top" wrapText="1"/>
      <protection/>
    </xf>
    <xf numFmtId="1" fontId="3" fillId="0" borderId="13" xfId="58" applyNumberFormat="1" applyFont="1" applyFill="1" applyBorder="1" applyAlignment="1">
      <alignment horizontal="center" vertical="center"/>
      <protection/>
    </xf>
    <xf numFmtId="0" fontId="2" fillId="0" borderId="13" xfId="57" applyNumberFormat="1" applyFont="1" applyFill="1" applyBorder="1" applyAlignment="1" applyProtection="1">
      <alignment horizontal="right" vertical="center"/>
      <protection/>
    </xf>
    <xf numFmtId="0" fontId="3" fillId="0" borderId="13" xfId="58" applyNumberFormat="1" applyFont="1" applyFill="1" applyBorder="1" applyAlignment="1">
      <alignment vertical="center"/>
      <protection/>
    </xf>
    <xf numFmtId="0" fontId="3" fillId="0" borderId="13" xfId="57" applyNumberFormat="1" applyFont="1" applyFill="1" applyBorder="1" applyAlignment="1">
      <alignment vertical="center"/>
      <protection/>
    </xf>
    <xf numFmtId="0" fontId="2" fillId="0" borderId="13" xfId="57" applyNumberFormat="1" applyFont="1" applyFill="1" applyBorder="1" applyAlignment="1" applyProtection="1">
      <alignment horizontal="left" vertical="center"/>
      <protection locked="0"/>
    </xf>
    <xf numFmtId="2" fontId="2" fillId="33" borderId="13" xfId="57" applyNumberFormat="1" applyFont="1" applyFill="1" applyBorder="1" applyAlignment="1" applyProtection="1">
      <alignment horizontal="right" vertical="center"/>
      <protection locked="0"/>
    </xf>
    <xf numFmtId="178" fontId="2" fillId="0" borderId="13" xfId="57" applyNumberFormat="1" applyFont="1" applyFill="1" applyBorder="1" applyAlignment="1" applyProtection="1">
      <alignment horizontal="right" vertical="center"/>
      <protection locked="0"/>
    </xf>
    <xf numFmtId="178" fontId="2" fillId="0" borderId="11" xfId="57" applyNumberFormat="1" applyFont="1" applyFill="1" applyBorder="1" applyAlignment="1" applyProtection="1">
      <alignment horizontal="center" vertical="center" wrapText="1"/>
      <protection/>
    </xf>
    <xf numFmtId="178" fontId="2" fillId="0" borderId="11" xfId="57" applyNumberFormat="1" applyFont="1" applyFill="1" applyBorder="1" applyAlignment="1">
      <alignment horizontal="center" vertical="center" wrapText="1"/>
      <protection/>
    </xf>
    <xf numFmtId="178" fontId="2" fillId="0" borderId="13" xfId="57" applyNumberFormat="1" applyFont="1" applyFill="1" applyBorder="1" applyAlignment="1">
      <alignment horizontal="center" vertical="center" wrapText="1"/>
      <protection/>
    </xf>
    <xf numFmtId="0" fontId="3" fillId="0" borderId="13" xfId="58" applyNumberFormat="1" applyFont="1" applyFill="1" applyBorder="1" applyAlignment="1">
      <alignment vertical="center" wrapText="1"/>
      <protection/>
    </xf>
    <xf numFmtId="0" fontId="2" fillId="0" borderId="13" xfId="57" applyNumberFormat="1" applyFont="1" applyFill="1" applyBorder="1" applyAlignment="1" applyProtection="1">
      <alignment horizontal="left" vertical="top"/>
      <protection/>
    </xf>
    <xf numFmtId="2" fontId="2" fillId="0" borderId="16" xfId="58" applyNumberFormat="1" applyFont="1" applyFill="1" applyBorder="1" applyAlignment="1">
      <alignment horizontal="right" vertical="center"/>
      <protection/>
    </xf>
    <xf numFmtId="0" fontId="3" fillId="0" borderId="13" xfId="57" applyNumberFormat="1" applyFont="1" applyFill="1" applyBorder="1" applyAlignment="1">
      <alignment horizontal="center" vertical="center"/>
      <protection/>
    </xf>
    <xf numFmtId="1" fontId="2" fillId="0" borderId="13" xfId="57" applyNumberFormat="1" applyFont="1" applyFill="1" applyBorder="1" applyAlignment="1" applyProtection="1">
      <alignment horizontal="center" vertical="center"/>
      <protection locked="0"/>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8" xfId="58" applyNumberFormat="1" applyFont="1" applyFill="1" applyBorder="1" applyAlignment="1">
      <alignment horizontal="center" vertical="top" wrapText="1"/>
      <protection/>
    </xf>
    <xf numFmtId="0" fontId="6" fillId="0" borderId="21" xfId="58" applyNumberFormat="1" applyFont="1" applyFill="1" applyBorder="1" applyAlignment="1">
      <alignment horizontal="center" vertical="top" wrapText="1"/>
      <protection/>
    </xf>
    <xf numFmtId="0" fontId="70"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8" xfId="58" applyNumberFormat="1" applyFont="1" applyFill="1" applyBorder="1" applyAlignment="1" applyProtection="1">
      <alignment horizontal="left" vertical="top"/>
      <protection locked="0"/>
    </xf>
    <xf numFmtId="0" fontId="2" fillId="0" borderId="21" xfId="58"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2" fillId="0" borderId="13" xfId="58" applyNumberFormat="1" applyFont="1" applyFill="1" applyBorder="1" applyAlignment="1">
      <alignment horizontal="center" vertical="top"/>
      <protection/>
    </xf>
    <xf numFmtId="0" fontId="71" fillId="0" borderId="13" xfId="58" applyNumberFormat="1" applyFont="1" applyFill="1" applyBorder="1" applyAlignment="1">
      <alignment horizontal="left" wrapText="1" readingOrder="1"/>
      <protection/>
    </xf>
    <xf numFmtId="0" fontId="2" fillId="0" borderId="13" xfId="58" applyNumberFormat="1" applyFont="1" applyFill="1" applyBorder="1" applyAlignment="1" applyProtection="1">
      <alignment horizontal="center" vertical="center"/>
      <protection/>
    </xf>
    <xf numFmtId="0" fontId="2" fillId="0" borderId="13" xfId="58" applyNumberFormat="1" applyFont="1" applyFill="1" applyBorder="1" applyAlignment="1" applyProtection="1">
      <alignment vertical="top"/>
      <protection/>
    </xf>
    <xf numFmtId="0" fontId="2" fillId="0" borderId="13" xfId="57" applyNumberFormat="1" applyFont="1" applyFill="1" applyBorder="1" applyAlignment="1" applyProtection="1">
      <alignment vertical="top"/>
      <protection/>
    </xf>
    <xf numFmtId="0" fontId="2" fillId="0" borderId="0" xfId="57" applyNumberFormat="1" applyFont="1" applyFill="1" applyAlignment="1">
      <alignment vertical="top"/>
      <protection/>
    </xf>
    <xf numFmtId="0" fontId="72" fillId="0" borderId="0" xfId="57" applyNumberFormat="1" applyFont="1" applyFill="1" applyAlignment="1">
      <alignment vertical="top"/>
      <protection/>
    </xf>
    <xf numFmtId="2" fontId="3" fillId="0" borderId="13" xfId="58" applyNumberFormat="1" applyFont="1" applyFill="1" applyBorder="1" applyAlignment="1">
      <alignment horizontal="center" vertical="center"/>
      <protection/>
    </xf>
    <xf numFmtId="0" fontId="73" fillId="0" borderId="13" xfId="0" applyFont="1" applyFill="1" applyBorder="1" applyAlignment="1">
      <alignment horizontal="justify" vertical="top" wrapText="1"/>
    </xf>
    <xf numFmtId="0" fontId="73" fillId="0" borderId="13" xfId="0" applyFont="1" applyFill="1" applyBorder="1" applyAlignment="1">
      <alignment horizontal="center" vertical="center" wrapText="1"/>
    </xf>
    <xf numFmtId="2" fontId="3" fillId="0" borderId="13" xfId="58" applyNumberFormat="1" applyFont="1" applyFill="1" applyBorder="1" applyAlignment="1">
      <alignment horizontal="center" vertical="top"/>
      <protection/>
    </xf>
    <xf numFmtId="0" fontId="0" fillId="0" borderId="13" xfId="0" applyFill="1" applyBorder="1" applyAlignment="1">
      <alignment horizontal="justify" vertical="top" wrapText="1"/>
    </xf>
    <xf numFmtId="3" fontId="73" fillId="0" borderId="13" xfId="0" applyNumberFormat="1" applyFont="1" applyFill="1" applyBorder="1" applyAlignment="1">
      <alignment horizontal="center" vertical="center" wrapText="1"/>
    </xf>
    <xf numFmtId="0" fontId="73" fillId="0" borderId="11" xfId="0" applyFont="1" applyFill="1" applyBorder="1" applyAlignment="1">
      <alignment horizontal="justify" vertical="top" wrapText="1"/>
    </xf>
    <xf numFmtId="0" fontId="73" fillId="0" borderId="11" xfId="0" applyFont="1" applyFill="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1838325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agendra\Tehri%20Festival%202020\BoQ.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07"/>
  <sheetViews>
    <sheetView showGridLines="0" zoomScale="85" zoomScaleNormal="85" zoomScalePageLayoutView="0" workbookViewId="0" topLeftCell="A1">
      <selection activeCell="M14" sqref="M14"/>
    </sheetView>
  </sheetViews>
  <sheetFormatPr defaultColWidth="9.140625" defaultRowHeight="15"/>
  <cols>
    <col min="1" max="1" width="18.8515625" style="50" customWidth="1"/>
    <col min="2" max="2" width="62.00390625" style="50" customWidth="1"/>
    <col min="3" max="3" width="11.7109375" style="50" hidden="1" customWidth="1"/>
    <col min="4" max="4" width="14.57421875" style="50" customWidth="1"/>
    <col min="5" max="5" width="11.28125" style="50" customWidth="1"/>
    <col min="6" max="6" width="14.421875" style="50" hidden="1" customWidth="1"/>
    <col min="7" max="7" width="14.140625" style="50" customWidth="1"/>
    <col min="8" max="9" width="12.140625" style="50" hidden="1" customWidth="1"/>
    <col min="10" max="10" width="9.00390625" style="50" hidden="1" customWidth="1"/>
    <col min="11" max="11" width="19.57421875" style="50" hidden="1" customWidth="1"/>
    <col min="12" max="12" width="14.28125" style="50" hidden="1" customWidth="1"/>
    <col min="13" max="13" width="19.00390625" style="50" customWidth="1"/>
    <col min="14" max="14" width="15.28125" style="51" hidden="1" customWidth="1"/>
    <col min="15" max="15" width="14.28125" style="50" hidden="1" customWidth="1"/>
    <col min="16" max="16" width="17.28125" style="50" hidden="1" customWidth="1"/>
    <col min="17" max="17" width="18.421875" style="50" hidden="1" customWidth="1"/>
    <col min="18" max="18" width="17.421875" style="50" hidden="1" customWidth="1"/>
    <col min="19" max="19" width="14.7109375" style="50" hidden="1" customWidth="1"/>
    <col min="20" max="20" width="14.8515625" style="50" hidden="1" customWidth="1"/>
    <col min="21" max="21" width="16.421875" style="50" hidden="1" customWidth="1"/>
    <col min="22" max="22" width="13.00390625" style="50" hidden="1" customWidth="1"/>
    <col min="23" max="51" width="9.140625" style="50" hidden="1" customWidth="1"/>
    <col min="52" max="52" width="10.28125" style="50" hidden="1" customWidth="1"/>
    <col min="53" max="53" width="20.28125" style="50" customWidth="1"/>
    <col min="54" max="54" width="18.421875" style="50" hidden="1" customWidth="1"/>
    <col min="55" max="55" width="43.57421875" style="50" customWidth="1"/>
    <col min="56" max="238" width="9.140625" style="50" customWidth="1"/>
    <col min="239" max="243" width="9.140625" style="52" customWidth="1"/>
    <col min="244" max="16384" width="9.140625" style="50" customWidth="1"/>
  </cols>
  <sheetData>
    <row r="1" spans="1:243" s="1" customFormat="1" ht="25.5" customHeight="1">
      <c r="A1" s="80"/>
      <c r="B1" s="80"/>
      <c r="C1" s="80"/>
      <c r="D1" s="80"/>
      <c r="E1" s="80"/>
      <c r="F1" s="80"/>
      <c r="G1" s="80"/>
      <c r="H1" s="80"/>
      <c r="I1" s="80"/>
      <c r="J1" s="80"/>
      <c r="K1" s="80"/>
      <c r="L1" s="80"/>
      <c r="O1" s="2"/>
      <c r="P1" s="2"/>
      <c r="Q1" s="3"/>
      <c r="IE1" s="3"/>
      <c r="IF1" s="3"/>
      <c r="IG1" s="3"/>
      <c r="IH1" s="3"/>
      <c r="II1" s="3"/>
    </row>
    <row r="2" spans="1:17" s="1" customFormat="1" ht="25.5" customHeight="1" hidden="1">
      <c r="A2" s="4" t="s">
        <v>3</v>
      </c>
      <c r="B2" s="4" t="s">
        <v>4</v>
      </c>
      <c r="C2" s="56" t="s">
        <v>5</v>
      </c>
      <c r="D2" s="56"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1" t="s">
        <v>159</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IE4" s="7"/>
      <c r="IF4" s="7"/>
      <c r="IG4" s="7"/>
      <c r="IH4" s="7"/>
      <c r="II4" s="7"/>
    </row>
    <row r="5" spans="1:243" s="6" customFormat="1" ht="30.75" customHeight="1">
      <c r="A5" s="81" t="s">
        <v>160</v>
      </c>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IE5" s="7"/>
      <c r="IF5" s="7"/>
      <c r="IG5" s="7"/>
      <c r="IH5" s="7"/>
      <c r="II5" s="7"/>
    </row>
    <row r="6" spans="1:243" s="6" customFormat="1" ht="30.75" customHeight="1">
      <c r="A6" s="81" t="s">
        <v>161</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IE6" s="7"/>
      <c r="IF6" s="7"/>
      <c r="IG6" s="7"/>
      <c r="IH6" s="7"/>
      <c r="II6" s="7"/>
    </row>
    <row r="7" spans="1:243" s="6" customFormat="1" ht="29.25" customHeight="1" hidden="1">
      <c r="A7" s="82" t="s">
        <v>10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IE7" s="7"/>
      <c r="IF7" s="7"/>
      <c r="IG7" s="7"/>
      <c r="IH7" s="7"/>
      <c r="II7" s="7"/>
    </row>
    <row r="8" spans="1:243" s="9" customFormat="1" ht="49.5" customHeight="1">
      <c r="A8" s="8" t="s">
        <v>48</v>
      </c>
      <c r="B8" s="83"/>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5"/>
      <c r="IE8" s="10"/>
      <c r="IF8" s="10"/>
      <c r="IG8" s="10"/>
      <c r="IH8" s="10"/>
      <c r="II8" s="10"/>
    </row>
    <row r="9" spans="1:243" s="11" customFormat="1" ht="61.5" customHeight="1">
      <c r="A9" s="74" t="s">
        <v>11</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6"/>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79.5" customHeight="1">
      <c r="A11" s="13" t="s">
        <v>0</v>
      </c>
      <c r="B11" s="13" t="s">
        <v>18</v>
      </c>
      <c r="C11" s="13" t="s">
        <v>1</v>
      </c>
      <c r="D11" s="13" t="s">
        <v>19</v>
      </c>
      <c r="E11" s="13" t="s">
        <v>20</v>
      </c>
      <c r="F11" s="13" t="s">
        <v>50</v>
      </c>
      <c r="G11" s="13" t="s">
        <v>54</v>
      </c>
      <c r="H11" s="13"/>
      <c r="I11" s="13" t="s">
        <v>21</v>
      </c>
      <c r="J11" s="13" t="s">
        <v>22</v>
      </c>
      <c r="K11" s="13" t="s">
        <v>23</v>
      </c>
      <c r="L11" s="13" t="s">
        <v>24</v>
      </c>
      <c r="M11" s="16" t="s">
        <v>49</v>
      </c>
      <c r="N11" s="13" t="s">
        <v>25</v>
      </c>
      <c r="O11" s="13" t="s">
        <v>26</v>
      </c>
      <c r="P11" s="13" t="s">
        <v>27</v>
      </c>
      <c r="Q11" s="13" t="s">
        <v>28</v>
      </c>
      <c r="R11" s="13"/>
      <c r="S11" s="13"/>
      <c r="T11" s="13" t="s">
        <v>29</v>
      </c>
      <c r="U11" s="13" t="s">
        <v>30</v>
      </c>
      <c r="V11" s="13" t="s">
        <v>31</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8" t="s">
        <v>51</v>
      </c>
      <c r="BB11" s="17" t="s">
        <v>32</v>
      </c>
      <c r="BC11" s="17" t="s">
        <v>33</v>
      </c>
      <c r="IE11" s="15"/>
      <c r="IF11" s="15"/>
      <c r="IG11" s="15"/>
      <c r="IH11" s="15"/>
      <c r="II11" s="15"/>
    </row>
    <row r="12" spans="1:243" s="14" customFormat="1" ht="15">
      <c r="A12" s="18">
        <v>1</v>
      </c>
      <c r="B12" s="18">
        <v>2</v>
      </c>
      <c r="C12" s="18">
        <v>3</v>
      </c>
      <c r="D12" s="18">
        <v>3</v>
      </c>
      <c r="E12" s="18">
        <v>4</v>
      </c>
      <c r="F12" s="18">
        <v>6</v>
      </c>
      <c r="G12" s="18">
        <v>5</v>
      </c>
      <c r="H12" s="18">
        <v>8</v>
      </c>
      <c r="I12" s="18">
        <v>9</v>
      </c>
      <c r="J12" s="18">
        <v>10</v>
      </c>
      <c r="K12" s="18">
        <v>11</v>
      </c>
      <c r="L12" s="18">
        <v>12</v>
      </c>
      <c r="M12" s="18">
        <v>6</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7</v>
      </c>
      <c r="BB12" s="18">
        <v>54</v>
      </c>
      <c r="BC12" s="18">
        <v>8</v>
      </c>
      <c r="IE12" s="15"/>
      <c r="IF12" s="15"/>
      <c r="IG12" s="15"/>
      <c r="IH12" s="15"/>
      <c r="II12" s="15"/>
    </row>
    <row r="13" spans="1:243" s="92" customFormat="1" ht="123.75" customHeight="1">
      <c r="A13" s="87">
        <v>1</v>
      </c>
      <c r="B13" s="20" t="s">
        <v>55</v>
      </c>
      <c r="C13" s="88" t="s">
        <v>34</v>
      </c>
      <c r="D13" s="89"/>
      <c r="E13" s="70"/>
      <c r="F13" s="90"/>
      <c r="G13" s="22"/>
      <c r="H13" s="22"/>
      <c r="I13" s="90"/>
      <c r="J13" s="91"/>
      <c r="K13" s="70"/>
      <c r="L13" s="70"/>
      <c r="M13" s="91"/>
      <c r="N13" s="24"/>
      <c r="O13" s="24"/>
      <c r="P13" s="25"/>
      <c r="Q13" s="24"/>
      <c r="R13" s="24"/>
      <c r="S13" s="26"/>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27"/>
      <c r="BB13" s="28"/>
      <c r="BC13" s="20"/>
      <c r="IE13" s="93">
        <v>1</v>
      </c>
      <c r="IF13" s="93" t="s">
        <v>35</v>
      </c>
      <c r="IG13" s="93" t="s">
        <v>36</v>
      </c>
      <c r="IH13" s="93">
        <v>10</v>
      </c>
      <c r="II13" s="93" t="s">
        <v>37</v>
      </c>
    </row>
    <row r="14" spans="1:243" s="30" customFormat="1" ht="35.25" customHeight="1">
      <c r="A14" s="19">
        <v>1.01</v>
      </c>
      <c r="B14" s="29" t="s">
        <v>56</v>
      </c>
      <c r="C14" s="21"/>
      <c r="D14" s="59">
        <v>1500</v>
      </c>
      <c r="E14" s="72" t="s">
        <v>57</v>
      </c>
      <c r="F14" s="94"/>
      <c r="G14" s="59">
        <v>3</v>
      </c>
      <c r="H14" s="60"/>
      <c r="I14" s="61" t="s">
        <v>39</v>
      </c>
      <c r="J14" s="62">
        <f>IF(I14="Less(-)",-1,1)</f>
        <v>1</v>
      </c>
      <c r="K14" s="63" t="s">
        <v>45</v>
      </c>
      <c r="L14" s="63" t="s">
        <v>7</v>
      </c>
      <c r="M14" s="64"/>
      <c r="N14" s="65"/>
      <c r="O14" s="65"/>
      <c r="P14" s="66"/>
      <c r="Q14" s="65"/>
      <c r="R14" s="65"/>
      <c r="S14" s="67"/>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71">
        <f>M14*G14*D14</f>
        <v>0</v>
      </c>
      <c r="BB14" s="28">
        <f>BA14</f>
        <v>0</v>
      </c>
      <c r="BC14" s="69" t="str">
        <f>SpellNumber(L14,BA14)</f>
        <v>INR Zero Only</v>
      </c>
      <c r="IE14" s="31">
        <v>1.01</v>
      </c>
      <c r="IF14" s="31" t="s">
        <v>40</v>
      </c>
      <c r="IG14" s="31" t="s">
        <v>36</v>
      </c>
      <c r="IH14" s="31">
        <v>123.223</v>
      </c>
      <c r="II14" s="31" t="s">
        <v>38</v>
      </c>
    </row>
    <row r="15" spans="1:230" s="30" customFormat="1" ht="59.25" customHeight="1">
      <c r="A15" s="19">
        <v>1.02</v>
      </c>
      <c r="B15" s="29" t="s">
        <v>58</v>
      </c>
      <c r="C15" s="21"/>
      <c r="D15" s="59">
        <v>1500</v>
      </c>
      <c r="E15" s="72" t="s">
        <v>57</v>
      </c>
      <c r="F15" s="94"/>
      <c r="G15" s="59">
        <v>3</v>
      </c>
      <c r="H15" s="60"/>
      <c r="I15" s="61" t="s">
        <v>39</v>
      </c>
      <c r="J15" s="62">
        <f>IF(I15="Less(-)",-1,1)</f>
        <v>1</v>
      </c>
      <c r="K15" s="63" t="s">
        <v>45</v>
      </c>
      <c r="L15" s="63" t="s">
        <v>7</v>
      </c>
      <c r="M15" s="64"/>
      <c r="N15" s="65"/>
      <c r="O15" s="65"/>
      <c r="P15" s="66"/>
      <c r="Q15" s="65"/>
      <c r="R15" s="65"/>
      <c r="S15" s="67"/>
      <c r="T15" s="68"/>
      <c r="U15" s="68"/>
      <c r="V15" s="68"/>
      <c r="W15" s="68"/>
      <c r="X15" s="68"/>
      <c r="Y15" s="68"/>
      <c r="Z15" s="68"/>
      <c r="AA15" s="68"/>
      <c r="AB15" s="68"/>
      <c r="AC15" s="68"/>
      <c r="AD15" s="68"/>
      <c r="AE15" s="68"/>
      <c r="AF15" s="68"/>
      <c r="AG15" s="68"/>
      <c r="AH15" s="68"/>
      <c r="AI15" s="68"/>
      <c r="AJ15" s="68"/>
      <c r="AK15" s="68"/>
      <c r="AL15" s="68"/>
      <c r="AM15" s="68"/>
      <c r="AN15" s="68"/>
      <c r="AO15" s="68"/>
      <c r="AP15" s="71">
        <f aca="true" t="shared" si="0" ref="AP15:AP69">M15*D15</f>
        <v>0</v>
      </c>
      <c r="AQ15" s="28">
        <f aca="true" t="shared" si="1" ref="AQ15:AQ69">AP15</f>
        <v>0</v>
      </c>
      <c r="AR15" s="69" t="str">
        <f>SpellNumber(L15,AQ15)</f>
        <v>INR Zero Only</v>
      </c>
      <c r="BA15" s="71">
        <f aca="true" t="shared" si="2" ref="BA15:BA78">M15*G15*D15</f>
        <v>0</v>
      </c>
      <c r="BB15" s="28">
        <f aca="true" t="shared" si="3" ref="BB15:BB69">BA15</f>
        <v>0</v>
      </c>
      <c r="BC15" s="69" t="str">
        <f aca="true" t="shared" si="4" ref="BC15:BC78">SpellNumber(L15,BA15)</f>
        <v>INR Zero Only</v>
      </c>
      <c r="HR15" s="31"/>
      <c r="HS15" s="31"/>
      <c r="HT15" s="31"/>
      <c r="HU15" s="31"/>
      <c r="HV15" s="31"/>
    </row>
    <row r="16" spans="1:230" s="30" customFormat="1" ht="30.75" customHeight="1">
      <c r="A16" s="19">
        <v>1.03</v>
      </c>
      <c r="B16" s="29" t="s">
        <v>59</v>
      </c>
      <c r="C16" s="21"/>
      <c r="D16" s="59">
        <v>2000</v>
      </c>
      <c r="E16" s="72" t="s">
        <v>60</v>
      </c>
      <c r="F16" s="94"/>
      <c r="G16" s="59">
        <v>3</v>
      </c>
      <c r="H16" s="60"/>
      <c r="I16" s="61" t="s">
        <v>39</v>
      </c>
      <c r="J16" s="62">
        <f aca="true" t="shared" si="5" ref="J16:J79">IF(I16="Less(-)",-1,1)</f>
        <v>1</v>
      </c>
      <c r="K16" s="63" t="s">
        <v>45</v>
      </c>
      <c r="L16" s="63" t="s">
        <v>7</v>
      </c>
      <c r="M16" s="64"/>
      <c r="N16" s="65"/>
      <c r="O16" s="65"/>
      <c r="P16" s="66"/>
      <c r="Q16" s="65"/>
      <c r="R16" s="65"/>
      <c r="S16" s="67"/>
      <c r="T16" s="68"/>
      <c r="U16" s="68"/>
      <c r="V16" s="68"/>
      <c r="W16" s="68"/>
      <c r="X16" s="68"/>
      <c r="Y16" s="68"/>
      <c r="Z16" s="68"/>
      <c r="AA16" s="68"/>
      <c r="AB16" s="68"/>
      <c r="AC16" s="68"/>
      <c r="AD16" s="68"/>
      <c r="AE16" s="68"/>
      <c r="AF16" s="68"/>
      <c r="AG16" s="68"/>
      <c r="AH16" s="68"/>
      <c r="AI16" s="68"/>
      <c r="AJ16" s="68"/>
      <c r="AK16" s="68"/>
      <c r="AL16" s="68"/>
      <c r="AM16" s="68"/>
      <c r="AN16" s="68"/>
      <c r="AO16" s="68"/>
      <c r="AP16" s="71">
        <f t="shared" si="0"/>
        <v>0</v>
      </c>
      <c r="AQ16" s="28">
        <f t="shared" si="1"/>
        <v>0</v>
      </c>
      <c r="AR16" s="69" t="str">
        <f>SpellNumber(L16,AQ16)</f>
        <v>INR Zero Only</v>
      </c>
      <c r="BA16" s="71">
        <f t="shared" si="2"/>
        <v>0</v>
      </c>
      <c r="BB16" s="28">
        <f t="shared" si="3"/>
        <v>0</v>
      </c>
      <c r="BC16" s="69" t="str">
        <f t="shared" si="4"/>
        <v>INR Zero Only</v>
      </c>
      <c r="HR16" s="31"/>
      <c r="HS16" s="31"/>
      <c r="HT16" s="31"/>
      <c r="HU16" s="31"/>
      <c r="HV16" s="31"/>
    </row>
    <row r="17" spans="1:243" s="30" customFormat="1" ht="30.75" customHeight="1">
      <c r="A17" s="19">
        <v>1.04</v>
      </c>
      <c r="B17" s="95" t="s">
        <v>61</v>
      </c>
      <c r="C17" s="21"/>
      <c r="D17" s="96">
        <v>2000</v>
      </c>
      <c r="E17" s="96" t="s">
        <v>60</v>
      </c>
      <c r="F17" s="94"/>
      <c r="G17" s="59">
        <v>3</v>
      </c>
      <c r="H17" s="60"/>
      <c r="I17" s="61" t="s">
        <v>39</v>
      </c>
      <c r="J17" s="62">
        <f t="shared" si="5"/>
        <v>1</v>
      </c>
      <c r="K17" s="63" t="s">
        <v>45</v>
      </c>
      <c r="L17" s="63" t="s">
        <v>7</v>
      </c>
      <c r="M17" s="64"/>
      <c r="N17" s="65"/>
      <c r="O17" s="65"/>
      <c r="P17" s="66"/>
      <c r="Q17" s="65"/>
      <c r="R17" s="65"/>
      <c r="S17" s="67"/>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71">
        <f t="shared" si="2"/>
        <v>0</v>
      </c>
      <c r="BB17" s="28">
        <f t="shared" si="3"/>
        <v>0</v>
      </c>
      <c r="BC17" s="69" t="str">
        <f t="shared" si="4"/>
        <v>INR Zero Only</v>
      </c>
      <c r="IE17" s="31">
        <v>1.01</v>
      </c>
      <c r="IF17" s="31" t="s">
        <v>40</v>
      </c>
      <c r="IG17" s="31" t="s">
        <v>36</v>
      </c>
      <c r="IH17" s="31">
        <v>123.223</v>
      </c>
      <c r="II17" s="31" t="s">
        <v>38</v>
      </c>
    </row>
    <row r="18" spans="1:230" s="30" customFormat="1" ht="30.75" customHeight="1">
      <c r="A18" s="19">
        <v>1.05</v>
      </c>
      <c r="B18" s="95" t="s">
        <v>62</v>
      </c>
      <c r="C18" s="21"/>
      <c r="D18" s="96">
        <v>1</v>
      </c>
      <c r="E18" s="96" t="s">
        <v>63</v>
      </c>
      <c r="F18" s="94"/>
      <c r="G18" s="59">
        <v>3</v>
      </c>
      <c r="H18" s="60"/>
      <c r="I18" s="61" t="s">
        <v>39</v>
      </c>
      <c r="J18" s="62">
        <f t="shared" si="5"/>
        <v>1</v>
      </c>
      <c r="K18" s="63" t="s">
        <v>45</v>
      </c>
      <c r="L18" s="63" t="s">
        <v>7</v>
      </c>
      <c r="M18" s="64"/>
      <c r="N18" s="65"/>
      <c r="O18" s="65"/>
      <c r="P18" s="66"/>
      <c r="Q18" s="65"/>
      <c r="R18" s="65"/>
      <c r="S18" s="67"/>
      <c r="T18" s="68"/>
      <c r="U18" s="68"/>
      <c r="V18" s="68"/>
      <c r="W18" s="68"/>
      <c r="X18" s="68"/>
      <c r="Y18" s="68"/>
      <c r="Z18" s="68"/>
      <c r="AA18" s="68"/>
      <c r="AB18" s="68"/>
      <c r="AC18" s="68"/>
      <c r="AD18" s="68"/>
      <c r="AE18" s="68"/>
      <c r="AF18" s="68"/>
      <c r="AG18" s="68"/>
      <c r="AH18" s="68"/>
      <c r="AI18" s="68"/>
      <c r="AJ18" s="68"/>
      <c r="AK18" s="68"/>
      <c r="AL18" s="68"/>
      <c r="AM18" s="68"/>
      <c r="AN18" s="68"/>
      <c r="AO18" s="68"/>
      <c r="AP18" s="71">
        <f>M18*D18</f>
        <v>0</v>
      </c>
      <c r="AQ18" s="28">
        <f>AP18</f>
        <v>0</v>
      </c>
      <c r="AR18" s="69" t="str">
        <f>SpellNumber(L18,AQ18)</f>
        <v>INR Zero Only</v>
      </c>
      <c r="BA18" s="71">
        <f t="shared" si="2"/>
        <v>0</v>
      </c>
      <c r="BB18" s="28">
        <f t="shared" si="3"/>
        <v>0</v>
      </c>
      <c r="BC18" s="69" t="str">
        <f t="shared" si="4"/>
        <v>INR Zero Only</v>
      </c>
      <c r="HR18" s="31"/>
      <c r="HS18" s="31"/>
      <c r="HT18" s="31"/>
      <c r="HU18" s="31"/>
      <c r="HV18" s="31"/>
    </row>
    <row r="19" spans="1:230" s="30" customFormat="1" ht="30.75" customHeight="1">
      <c r="A19" s="19">
        <v>1.06</v>
      </c>
      <c r="B19" s="95" t="s">
        <v>64</v>
      </c>
      <c r="C19" s="21"/>
      <c r="D19" s="96">
        <v>2</v>
      </c>
      <c r="E19" s="96" t="s">
        <v>63</v>
      </c>
      <c r="F19" s="94"/>
      <c r="G19" s="59">
        <v>3</v>
      </c>
      <c r="H19" s="60"/>
      <c r="I19" s="61" t="s">
        <v>39</v>
      </c>
      <c r="J19" s="62">
        <f t="shared" si="5"/>
        <v>1</v>
      </c>
      <c r="K19" s="63" t="s">
        <v>45</v>
      </c>
      <c r="L19" s="63" t="s">
        <v>7</v>
      </c>
      <c r="M19" s="64"/>
      <c r="N19" s="65"/>
      <c r="O19" s="65"/>
      <c r="P19" s="66"/>
      <c r="Q19" s="65"/>
      <c r="R19" s="65"/>
      <c r="S19" s="67"/>
      <c r="T19" s="68"/>
      <c r="U19" s="68"/>
      <c r="V19" s="68"/>
      <c r="W19" s="68"/>
      <c r="X19" s="68"/>
      <c r="Y19" s="68"/>
      <c r="Z19" s="68"/>
      <c r="AA19" s="68"/>
      <c r="AB19" s="68"/>
      <c r="AC19" s="68"/>
      <c r="AD19" s="68"/>
      <c r="AE19" s="68"/>
      <c r="AF19" s="68"/>
      <c r="AG19" s="68"/>
      <c r="AH19" s="68"/>
      <c r="AI19" s="68"/>
      <c r="AJ19" s="68"/>
      <c r="AK19" s="68"/>
      <c r="AL19" s="68"/>
      <c r="AM19" s="68"/>
      <c r="AN19" s="68"/>
      <c r="AO19" s="68"/>
      <c r="AP19" s="71">
        <f>M19*D19</f>
        <v>0</v>
      </c>
      <c r="AQ19" s="28">
        <f>AP19</f>
        <v>0</v>
      </c>
      <c r="AR19" s="69" t="str">
        <f>SpellNumber(L19,AQ19)</f>
        <v>INR Zero Only</v>
      </c>
      <c r="BA19" s="71">
        <f t="shared" si="2"/>
        <v>0</v>
      </c>
      <c r="BB19" s="28">
        <f t="shared" si="3"/>
        <v>0</v>
      </c>
      <c r="BC19" s="69" t="str">
        <f t="shared" si="4"/>
        <v>INR Zero Only</v>
      </c>
      <c r="HR19" s="31"/>
      <c r="HS19" s="31"/>
      <c r="HT19" s="31"/>
      <c r="HU19" s="31"/>
      <c r="HV19" s="31"/>
    </row>
    <row r="20" spans="1:243" s="30" customFormat="1" ht="30.75" customHeight="1">
      <c r="A20" s="19">
        <v>1.07</v>
      </c>
      <c r="B20" s="95" t="s">
        <v>65</v>
      </c>
      <c r="C20" s="21"/>
      <c r="D20" s="96">
        <v>2</v>
      </c>
      <c r="E20" s="96" t="s">
        <v>63</v>
      </c>
      <c r="F20" s="94"/>
      <c r="G20" s="59">
        <v>3</v>
      </c>
      <c r="H20" s="60"/>
      <c r="I20" s="61" t="s">
        <v>39</v>
      </c>
      <c r="J20" s="62">
        <f t="shared" si="5"/>
        <v>1</v>
      </c>
      <c r="K20" s="63" t="s">
        <v>45</v>
      </c>
      <c r="L20" s="63" t="s">
        <v>7</v>
      </c>
      <c r="M20" s="64"/>
      <c r="N20" s="65"/>
      <c r="O20" s="65"/>
      <c r="P20" s="66"/>
      <c r="Q20" s="65"/>
      <c r="R20" s="65"/>
      <c r="S20" s="67"/>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68"/>
      <c r="AV20" s="68"/>
      <c r="AW20" s="68"/>
      <c r="AX20" s="68"/>
      <c r="AY20" s="68"/>
      <c r="AZ20" s="68"/>
      <c r="BA20" s="71">
        <f t="shared" si="2"/>
        <v>0</v>
      </c>
      <c r="BB20" s="28">
        <f t="shared" si="3"/>
        <v>0</v>
      </c>
      <c r="BC20" s="69" t="str">
        <f t="shared" si="4"/>
        <v>INR Zero Only</v>
      </c>
      <c r="IE20" s="31">
        <v>1.01</v>
      </c>
      <c r="IF20" s="31" t="s">
        <v>40</v>
      </c>
      <c r="IG20" s="31" t="s">
        <v>36</v>
      </c>
      <c r="IH20" s="31">
        <v>123.223</v>
      </c>
      <c r="II20" s="31" t="s">
        <v>38</v>
      </c>
    </row>
    <row r="21" spans="1:230" s="30" customFormat="1" ht="30.75" customHeight="1">
      <c r="A21" s="19">
        <v>1.08</v>
      </c>
      <c r="B21" s="95" t="s">
        <v>66</v>
      </c>
      <c r="C21" s="21"/>
      <c r="D21" s="96">
        <v>1</v>
      </c>
      <c r="E21" s="96" t="s">
        <v>63</v>
      </c>
      <c r="F21" s="94"/>
      <c r="G21" s="59">
        <v>3</v>
      </c>
      <c r="H21" s="60"/>
      <c r="I21" s="61" t="s">
        <v>39</v>
      </c>
      <c r="J21" s="62">
        <f t="shared" si="5"/>
        <v>1</v>
      </c>
      <c r="K21" s="63" t="s">
        <v>45</v>
      </c>
      <c r="L21" s="63" t="s">
        <v>7</v>
      </c>
      <c r="M21" s="64"/>
      <c r="N21" s="65"/>
      <c r="O21" s="65"/>
      <c r="P21" s="66"/>
      <c r="Q21" s="65"/>
      <c r="R21" s="65"/>
      <c r="S21" s="67"/>
      <c r="T21" s="68"/>
      <c r="U21" s="68"/>
      <c r="V21" s="68"/>
      <c r="W21" s="68"/>
      <c r="X21" s="68"/>
      <c r="Y21" s="68"/>
      <c r="Z21" s="68"/>
      <c r="AA21" s="68"/>
      <c r="AB21" s="68"/>
      <c r="AC21" s="68"/>
      <c r="AD21" s="68"/>
      <c r="AE21" s="68"/>
      <c r="AF21" s="68"/>
      <c r="AG21" s="68"/>
      <c r="AH21" s="68"/>
      <c r="AI21" s="68"/>
      <c r="AJ21" s="68"/>
      <c r="AK21" s="68"/>
      <c r="AL21" s="68"/>
      <c r="AM21" s="68"/>
      <c r="AN21" s="68"/>
      <c r="AO21" s="68"/>
      <c r="AP21" s="71">
        <f>M21*D21</f>
        <v>0</v>
      </c>
      <c r="AQ21" s="28">
        <f>AP21</f>
        <v>0</v>
      </c>
      <c r="AR21" s="69" t="str">
        <f>SpellNumber(L21,AQ21)</f>
        <v>INR Zero Only</v>
      </c>
      <c r="BA21" s="71">
        <f t="shared" si="2"/>
        <v>0</v>
      </c>
      <c r="BB21" s="28">
        <f t="shared" si="3"/>
        <v>0</v>
      </c>
      <c r="BC21" s="69" t="str">
        <f t="shared" si="4"/>
        <v>INR Zero Only</v>
      </c>
      <c r="HR21" s="31"/>
      <c r="HS21" s="31"/>
      <c r="HT21" s="31"/>
      <c r="HU21" s="31"/>
      <c r="HV21" s="31"/>
    </row>
    <row r="22" spans="1:230" s="30" customFormat="1" ht="30.75" customHeight="1">
      <c r="A22" s="19">
        <v>1.09</v>
      </c>
      <c r="B22" s="95" t="s">
        <v>67</v>
      </c>
      <c r="C22" s="21"/>
      <c r="D22" s="96">
        <v>20</v>
      </c>
      <c r="E22" s="96" t="s">
        <v>63</v>
      </c>
      <c r="F22" s="94"/>
      <c r="G22" s="59">
        <v>3</v>
      </c>
      <c r="H22" s="60"/>
      <c r="I22" s="61" t="s">
        <v>39</v>
      </c>
      <c r="J22" s="62">
        <f t="shared" si="5"/>
        <v>1</v>
      </c>
      <c r="K22" s="63" t="s">
        <v>45</v>
      </c>
      <c r="L22" s="63" t="s">
        <v>7</v>
      </c>
      <c r="M22" s="64"/>
      <c r="N22" s="65"/>
      <c r="O22" s="65"/>
      <c r="P22" s="66"/>
      <c r="Q22" s="65"/>
      <c r="R22" s="65"/>
      <c r="S22" s="67"/>
      <c r="T22" s="68"/>
      <c r="U22" s="68"/>
      <c r="V22" s="68"/>
      <c r="W22" s="68"/>
      <c r="X22" s="68"/>
      <c r="Y22" s="68"/>
      <c r="Z22" s="68"/>
      <c r="AA22" s="68"/>
      <c r="AB22" s="68"/>
      <c r="AC22" s="68"/>
      <c r="AD22" s="68"/>
      <c r="AE22" s="68"/>
      <c r="AF22" s="68"/>
      <c r="AG22" s="68"/>
      <c r="AH22" s="68"/>
      <c r="AI22" s="68"/>
      <c r="AJ22" s="68"/>
      <c r="AK22" s="68"/>
      <c r="AL22" s="68"/>
      <c r="AM22" s="68"/>
      <c r="AN22" s="68"/>
      <c r="AO22" s="68"/>
      <c r="AP22" s="71">
        <f>M22*D22</f>
        <v>0</v>
      </c>
      <c r="AQ22" s="28">
        <f>AP22</f>
        <v>0</v>
      </c>
      <c r="AR22" s="69" t="str">
        <f>SpellNumber(L22,AQ22)</f>
        <v>INR Zero Only</v>
      </c>
      <c r="BA22" s="71">
        <f t="shared" si="2"/>
        <v>0</v>
      </c>
      <c r="BB22" s="28">
        <f t="shared" si="3"/>
        <v>0</v>
      </c>
      <c r="BC22" s="69" t="str">
        <f t="shared" si="4"/>
        <v>INR Zero Only</v>
      </c>
      <c r="HR22" s="31"/>
      <c r="HS22" s="31"/>
      <c r="HT22" s="31"/>
      <c r="HU22" s="31"/>
      <c r="HV22" s="31"/>
    </row>
    <row r="23" spans="1:243" s="30" customFormat="1" ht="30.75" customHeight="1">
      <c r="A23" s="97">
        <v>1.1</v>
      </c>
      <c r="B23" s="95" t="s">
        <v>68</v>
      </c>
      <c r="C23" s="21"/>
      <c r="D23" s="96">
        <v>20</v>
      </c>
      <c r="E23" s="96" t="s">
        <v>63</v>
      </c>
      <c r="F23" s="94"/>
      <c r="G23" s="59">
        <v>3</v>
      </c>
      <c r="H23" s="60"/>
      <c r="I23" s="61" t="s">
        <v>39</v>
      </c>
      <c r="J23" s="62">
        <f t="shared" si="5"/>
        <v>1</v>
      </c>
      <c r="K23" s="63" t="s">
        <v>45</v>
      </c>
      <c r="L23" s="63" t="s">
        <v>7</v>
      </c>
      <c r="M23" s="64"/>
      <c r="N23" s="65"/>
      <c r="O23" s="65"/>
      <c r="P23" s="66"/>
      <c r="Q23" s="65"/>
      <c r="R23" s="65"/>
      <c r="S23" s="67"/>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68"/>
      <c r="AV23" s="68"/>
      <c r="AW23" s="68"/>
      <c r="AX23" s="68"/>
      <c r="AY23" s="68"/>
      <c r="AZ23" s="68"/>
      <c r="BA23" s="71">
        <f t="shared" si="2"/>
        <v>0</v>
      </c>
      <c r="BB23" s="28">
        <f t="shared" si="3"/>
        <v>0</v>
      </c>
      <c r="BC23" s="69" t="str">
        <f t="shared" si="4"/>
        <v>INR Zero Only</v>
      </c>
      <c r="IE23" s="31">
        <v>1.01</v>
      </c>
      <c r="IF23" s="31" t="s">
        <v>40</v>
      </c>
      <c r="IG23" s="31" t="s">
        <v>36</v>
      </c>
      <c r="IH23" s="31">
        <v>123.223</v>
      </c>
      <c r="II23" s="31" t="s">
        <v>38</v>
      </c>
    </row>
    <row r="24" spans="1:230" s="30" customFormat="1" ht="30.75" customHeight="1">
      <c r="A24" s="19">
        <v>1.11</v>
      </c>
      <c r="B24" s="95" t="s">
        <v>69</v>
      </c>
      <c r="C24" s="21"/>
      <c r="D24" s="96">
        <v>1</v>
      </c>
      <c r="E24" s="96" t="s">
        <v>70</v>
      </c>
      <c r="F24" s="94"/>
      <c r="G24" s="59">
        <v>3</v>
      </c>
      <c r="H24" s="60"/>
      <c r="I24" s="61" t="s">
        <v>39</v>
      </c>
      <c r="J24" s="62">
        <f t="shared" si="5"/>
        <v>1</v>
      </c>
      <c r="K24" s="63" t="s">
        <v>45</v>
      </c>
      <c r="L24" s="63" t="s">
        <v>7</v>
      </c>
      <c r="M24" s="64"/>
      <c r="N24" s="65"/>
      <c r="O24" s="65"/>
      <c r="P24" s="66"/>
      <c r="Q24" s="65"/>
      <c r="R24" s="65"/>
      <c r="S24" s="67"/>
      <c r="T24" s="68"/>
      <c r="U24" s="68"/>
      <c r="V24" s="68"/>
      <c r="W24" s="68"/>
      <c r="X24" s="68"/>
      <c r="Y24" s="68"/>
      <c r="Z24" s="68"/>
      <c r="AA24" s="68"/>
      <c r="AB24" s="68"/>
      <c r="AC24" s="68"/>
      <c r="AD24" s="68"/>
      <c r="AE24" s="68"/>
      <c r="AF24" s="68"/>
      <c r="AG24" s="68"/>
      <c r="AH24" s="68"/>
      <c r="AI24" s="68"/>
      <c r="AJ24" s="68"/>
      <c r="AK24" s="68"/>
      <c r="AL24" s="68"/>
      <c r="AM24" s="68"/>
      <c r="AN24" s="68"/>
      <c r="AO24" s="68"/>
      <c r="AP24" s="71">
        <f>M24*D24</f>
        <v>0</v>
      </c>
      <c r="AQ24" s="28">
        <f>AP24</f>
        <v>0</v>
      </c>
      <c r="AR24" s="69" t="str">
        <f>SpellNumber(L24,AQ24)</f>
        <v>INR Zero Only</v>
      </c>
      <c r="BA24" s="71">
        <f t="shared" si="2"/>
        <v>0</v>
      </c>
      <c r="BB24" s="28">
        <f t="shared" si="3"/>
        <v>0</v>
      </c>
      <c r="BC24" s="69" t="str">
        <f t="shared" si="4"/>
        <v>INR Zero Only</v>
      </c>
      <c r="HR24" s="31"/>
      <c r="HS24" s="31"/>
      <c r="HT24" s="31"/>
      <c r="HU24" s="31"/>
      <c r="HV24" s="31"/>
    </row>
    <row r="25" spans="1:230" s="30" customFormat="1" ht="30.75" customHeight="1">
      <c r="A25" s="19">
        <v>1.12</v>
      </c>
      <c r="B25" s="95" t="s">
        <v>71</v>
      </c>
      <c r="C25" s="21"/>
      <c r="D25" s="96">
        <v>1</v>
      </c>
      <c r="E25" s="96" t="s">
        <v>63</v>
      </c>
      <c r="F25" s="94"/>
      <c r="G25" s="59">
        <v>3</v>
      </c>
      <c r="H25" s="60"/>
      <c r="I25" s="61" t="s">
        <v>39</v>
      </c>
      <c r="J25" s="62">
        <f t="shared" si="5"/>
        <v>1</v>
      </c>
      <c r="K25" s="63" t="s">
        <v>45</v>
      </c>
      <c r="L25" s="63" t="s">
        <v>7</v>
      </c>
      <c r="M25" s="64"/>
      <c r="N25" s="65"/>
      <c r="O25" s="65"/>
      <c r="P25" s="66"/>
      <c r="Q25" s="65"/>
      <c r="R25" s="65"/>
      <c r="S25" s="67"/>
      <c r="T25" s="68"/>
      <c r="U25" s="68"/>
      <c r="V25" s="68"/>
      <c r="W25" s="68"/>
      <c r="X25" s="68"/>
      <c r="Y25" s="68"/>
      <c r="Z25" s="68"/>
      <c r="AA25" s="68"/>
      <c r="AB25" s="68"/>
      <c r="AC25" s="68"/>
      <c r="AD25" s="68"/>
      <c r="AE25" s="68"/>
      <c r="AF25" s="68"/>
      <c r="AG25" s="68"/>
      <c r="AH25" s="68"/>
      <c r="AI25" s="68"/>
      <c r="AJ25" s="68"/>
      <c r="AK25" s="68"/>
      <c r="AL25" s="68"/>
      <c r="AM25" s="68"/>
      <c r="AN25" s="68"/>
      <c r="AO25" s="68"/>
      <c r="AP25" s="71">
        <f>M25*D25</f>
        <v>0</v>
      </c>
      <c r="AQ25" s="28">
        <f>AP25</f>
        <v>0</v>
      </c>
      <c r="AR25" s="69" t="str">
        <f>SpellNumber(L25,AQ25)</f>
        <v>INR Zero Only</v>
      </c>
      <c r="BA25" s="71">
        <f t="shared" si="2"/>
        <v>0</v>
      </c>
      <c r="BB25" s="28">
        <f t="shared" si="3"/>
        <v>0</v>
      </c>
      <c r="BC25" s="69" t="str">
        <f t="shared" si="4"/>
        <v>INR Zero Only</v>
      </c>
      <c r="HR25" s="31"/>
      <c r="HS25" s="31"/>
      <c r="HT25" s="31"/>
      <c r="HU25" s="31"/>
      <c r="HV25" s="31"/>
    </row>
    <row r="26" spans="1:243" s="30" customFormat="1" ht="30.75" customHeight="1">
      <c r="A26" s="19">
        <v>1.13</v>
      </c>
      <c r="B26" s="95" t="s">
        <v>72</v>
      </c>
      <c r="C26" s="21"/>
      <c r="D26" s="96">
        <v>200</v>
      </c>
      <c r="E26" s="96" t="s">
        <v>73</v>
      </c>
      <c r="F26" s="94"/>
      <c r="G26" s="59">
        <v>3</v>
      </c>
      <c r="H26" s="60"/>
      <c r="I26" s="61" t="s">
        <v>39</v>
      </c>
      <c r="J26" s="62">
        <f t="shared" si="5"/>
        <v>1</v>
      </c>
      <c r="K26" s="63" t="s">
        <v>45</v>
      </c>
      <c r="L26" s="63" t="s">
        <v>7</v>
      </c>
      <c r="M26" s="64"/>
      <c r="N26" s="65"/>
      <c r="O26" s="65"/>
      <c r="P26" s="66"/>
      <c r="Q26" s="65"/>
      <c r="R26" s="65"/>
      <c r="S26" s="67"/>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71">
        <f t="shared" si="2"/>
        <v>0</v>
      </c>
      <c r="BB26" s="28">
        <f t="shared" si="3"/>
        <v>0</v>
      </c>
      <c r="BC26" s="69" t="str">
        <f t="shared" si="4"/>
        <v>INR Zero Only</v>
      </c>
      <c r="IE26" s="31">
        <v>1.01</v>
      </c>
      <c r="IF26" s="31" t="s">
        <v>40</v>
      </c>
      <c r="IG26" s="31" t="s">
        <v>36</v>
      </c>
      <c r="IH26" s="31">
        <v>123.223</v>
      </c>
      <c r="II26" s="31" t="s">
        <v>38</v>
      </c>
    </row>
    <row r="27" spans="1:230" s="30" customFormat="1" ht="30.75" customHeight="1">
      <c r="A27" s="19">
        <v>1.14</v>
      </c>
      <c r="B27" s="95" t="s">
        <v>74</v>
      </c>
      <c r="C27" s="21"/>
      <c r="D27" s="96">
        <v>1</v>
      </c>
      <c r="E27" s="96" t="s">
        <v>52</v>
      </c>
      <c r="F27" s="94"/>
      <c r="G27" s="59">
        <v>3</v>
      </c>
      <c r="H27" s="60"/>
      <c r="I27" s="61" t="s">
        <v>39</v>
      </c>
      <c r="J27" s="62">
        <f t="shared" si="5"/>
        <v>1</v>
      </c>
      <c r="K27" s="63" t="s">
        <v>45</v>
      </c>
      <c r="L27" s="63" t="s">
        <v>7</v>
      </c>
      <c r="M27" s="64"/>
      <c r="N27" s="65"/>
      <c r="O27" s="65"/>
      <c r="P27" s="66"/>
      <c r="Q27" s="65"/>
      <c r="R27" s="65"/>
      <c r="S27" s="67"/>
      <c r="T27" s="68"/>
      <c r="U27" s="68"/>
      <c r="V27" s="68"/>
      <c r="W27" s="68"/>
      <c r="X27" s="68"/>
      <c r="Y27" s="68"/>
      <c r="Z27" s="68"/>
      <c r="AA27" s="68"/>
      <c r="AB27" s="68"/>
      <c r="AC27" s="68"/>
      <c r="AD27" s="68"/>
      <c r="AE27" s="68"/>
      <c r="AF27" s="68"/>
      <c r="AG27" s="68"/>
      <c r="AH27" s="68"/>
      <c r="AI27" s="68"/>
      <c r="AJ27" s="68"/>
      <c r="AK27" s="68"/>
      <c r="AL27" s="68"/>
      <c r="AM27" s="68"/>
      <c r="AN27" s="68"/>
      <c r="AO27" s="68"/>
      <c r="AP27" s="71">
        <f>M27*D27</f>
        <v>0</v>
      </c>
      <c r="AQ27" s="28">
        <f>AP27</f>
        <v>0</v>
      </c>
      <c r="AR27" s="69" t="str">
        <f>SpellNumber(L27,AQ27)</f>
        <v>INR Zero Only</v>
      </c>
      <c r="BA27" s="71">
        <f t="shared" si="2"/>
        <v>0</v>
      </c>
      <c r="BB27" s="28">
        <f t="shared" si="3"/>
        <v>0</v>
      </c>
      <c r="BC27" s="69" t="str">
        <f t="shared" si="4"/>
        <v>INR Zero Only</v>
      </c>
      <c r="HR27" s="31"/>
      <c r="HS27" s="31"/>
      <c r="HT27" s="31"/>
      <c r="HU27" s="31"/>
      <c r="HV27" s="31"/>
    </row>
    <row r="28" spans="1:230" s="30" customFormat="1" ht="30.75" customHeight="1">
      <c r="A28" s="19">
        <v>1.15</v>
      </c>
      <c r="B28" s="95" t="s">
        <v>75</v>
      </c>
      <c r="C28" s="21"/>
      <c r="D28" s="96">
        <v>1</v>
      </c>
      <c r="E28" s="96" t="s">
        <v>76</v>
      </c>
      <c r="F28" s="94"/>
      <c r="G28" s="59">
        <v>3</v>
      </c>
      <c r="H28" s="60"/>
      <c r="I28" s="61" t="s">
        <v>39</v>
      </c>
      <c r="J28" s="62">
        <f t="shared" si="5"/>
        <v>1</v>
      </c>
      <c r="K28" s="63" t="s">
        <v>45</v>
      </c>
      <c r="L28" s="63" t="s">
        <v>7</v>
      </c>
      <c r="M28" s="64"/>
      <c r="N28" s="65"/>
      <c r="O28" s="65"/>
      <c r="P28" s="66"/>
      <c r="Q28" s="65"/>
      <c r="R28" s="65"/>
      <c r="S28" s="67"/>
      <c r="T28" s="68"/>
      <c r="U28" s="68"/>
      <c r="V28" s="68"/>
      <c r="W28" s="68"/>
      <c r="X28" s="68"/>
      <c r="Y28" s="68"/>
      <c r="Z28" s="68"/>
      <c r="AA28" s="68"/>
      <c r="AB28" s="68"/>
      <c r="AC28" s="68"/>
      <c r="AD28" s="68"/>
      <c r="AE28" s="68"/>
      <c r="AF28" s="68"/>
      <c r="AG28" s="68"/>
      <c r="AH28" s="68"/>
      <c r="AI28" s="68"/>
      <c r="AJ28" s="68"/>
      <c r="AK28" s="68"/>
      <c r="AL28" s="68"/>
      <c r="AM28" s="68"/>
      <c r="AN28" s="68"/>
      <c r="AO28" s="68"/>
      <c r="AP28" s="71">
        <f>M28*D28</f>
        <v>0</v>
      </c>
      <c r="AQ28" s="28">
        <f>AP28</f>
        <v>0</v>
      </c>
      <c r="AR28" s="69" t="str">
        <f>SpellNumber(L28,AQ28)</f>
        <v>INR Zero Only</v>
      </c>
      <c r="BA28" s="71">
        <f t="shared" si="2"/>
        <v>0</v>
      </c>
      <c r="BB28" s="28">
        <f t="shared" si="3"/>
        <v>0</v>
      </c>
      <c r="BC28" s="69" t="str">
        <f t="shared" si="4"/>
        <v>INR Zero Only</v>
      </c>
      <c r="HR28" s="31"/>
      <c r="HS28" s="31"/>
      <c r="HT28" s="31"/>
      <c r="HU28" s="31"/>
      <c r="HV28" s="31"/>
    </row>
    <row r="29" spans="1:243" s="30" customFormat="1" ht="30.75" customHeight="1">
      <c r="A29" s="19">
        <v>1.16</v>
      </c>
      <c r="B29" s="95" t="s">
        <v>77</v>
      </c>
      <c r="C29" s="21"/>
      <c r="D29" s="96">
        <v>30</v>
      </c>
      <c r="E29" s="96" t="s">
        <v>63</v>
      </c>
      <c r="F29" s="94"/>
      <c r="G29" s="59">
        <v>3</v>
      </c>
      <c r="H29" s="60"/>
      <c r="I29" s="61" t="s">
        <v>39</v>
      </c>
      <c r="J29" s="62">
        <f t="shared" si="5"/>
        <v>1</v>
      </c>
      <c r="K29" s="63" t="s">
        <v>45</v>
      </c>
      <c r="L29" s="63" t="s">
        <v>7</v>
      </c>
      <c r="M29" s="64"/>
      <c r="N29" s="65"/>
      <c r="O29" s="65"/>
      <c r="P29" s="66"/>
      <c r="Q29" s="65"/>
      <c r="R29" s="65"/>
      <c r="S29" s="67"/>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71">
        <f t="shared" si="2"/>
        <v>0</v>
      </c>
      <c r="BB29" s="28">
        <f t="shared" si="3"/>
        <v>0</v>
      </c>
      <c r="BC29" s="69" t="str">
        <f t="shared" si="4"/>
        <v>INR Zero Only</v>
      </c>
      <c r="IE29" s="31">
        <v>1.01</v>
      </c>
      <c r="IF29" s="31" t="s">
        <v>40</v>
      </c>
      <c r="IG29" s="31" t="s">
        <v>36</v>
      </c>
      <c r="IH29" s="31">
        <v>123.223</v>
      </c>
      <c r="II29" s="31" t="s">
        <v>38</v>
      </c>
    </row>
    <row r="30" spans="1:230" s="30" customFormat="1" ht="30.75" customHeight="1">
      <c r="A30" s="19">
        <v>1.17</v>
      </c>
      <c r="B30" s="95" t="s">
        <v>78</v>
      </c>
      <c r="C30" s="21"/>
      <c r="D30" s="96">
        <v>300</v>
      </c>
      <c r="E30" s="96" t="s">
        <v>63</v>
      </c>
      <c r="F30" s="94"/>
      <c r="G30" s="59">
        <v>3</v>
      </c>
      <c r="H30" s="60"/>
      <c r="I30" s="61" t="s">
        <v>39</v>
      </c>
      <c r="J30" s="62">
        <f t="shared" si="5"/>
        <v>1</v>
      </c>
      <c r="K30" s="63" t="s">
        <v>45</v>
      </c>
      <c r="L30" s="63" t="s">
        <v>7</v>
      </c>
      <c r="M30" s="64"/>
      <c r="N30" s="65"/>
      <c r="O30" s="65"/>
      <c r="P30" s="66"/>
      <c r="Q30" s="65"/>
      <c r="R30" s="65"/>
      <c r="S30" s="67"/>
      <c r="T30" s="68"/>
      <c r="U30" s="68"/>
      <c r="V30" s="68"/>
      <c r="W30" s="68"/>
      <c r="X30" s="68"/>
      <c r="Y30" s="68"/>
      <c r="Z30" s="68"/>
      <c r="AA30" s="68"/>
      <c r="AB30" s="68"/>
      <c r="AC30" s="68"/>
      <c r="AD30" s="68"/>
      <c r="AE30" s="68"/>
      <c r="AF30" s="68"/>
      <c r="AG30" s="68"/>
      <c r="AH30" s="68"/>
      <c r="AI30" s="68"/>
      <c r="AJ30" s="68"/>
      <c r="AK30" s="68"/>
      <c r="AL30" s="68"/>
      <c r="AM30" s="68"/>
      <c r="AN30" s="68"/>
      <c r="AO30" s="68"/>
      <c r="AP30" s="71">
        <f>M30*D30</f>
        <v>0</v>
      </c>
      <c r="AQ30" s="28">
        <f>AP30</f>
        <v>0</v>
      </c>
      <c r="AR30" s="69" t="str">
        <f>SpellNumber(L30,AQ30)</f>
        <v>INR Zero Only</v>
      </c>
      <c r="BA30" s="71">
        <f t="shared" si="2"/>
        <v>0</v>
      </c>
      <c r="BB30" s="28">
        <f t="shared" si="3"/>
        <v>0</v>
      </c>
      <c r="BC30" s="69" t="str">
        <f t="shared" si="4"/>
        <v>INR Zero Only</v>
      </c>
      <c r="HR30" s="31"/>
      <c r="HS30" s="31"/>
      <c r="HT30" s="31"/>
      <c r="HU30" s="31"/>
      <c r="HV30" s="31"/>
    </row>
    <row r="31" spans="1:230" s="30" customFormat="1" ht="30.75" customHeight="1">
      <c r="A31" s="19">
        <v>1.18</v>
      </c>
      <c r="B31" s="95" t="s">
        <v>79</v>
      </c>
      <c r="C31" s="21"/>
      <c r="D31" s="96">
        <v>500</v>
      </c>
      <c r="E31" s="96" t="s">
        <v>63</v>
      </c>
      <c r="F31" s="94"/>
      <c r="G31" s="59">
        <v>3</v>
      </c>
      <c r="H31" s="60"/>
      <c r="I31" s="61" t="s">
        <v>39</v>
      </c>
      <c r="J31" s="62">
        <f t="shared" si="5"/>
        <v>1</v>
      </c>
      <c r="K31" s="63" t="s">
        <v>45</v>
      </c>
      <c r="L31" s="63" t="s">
        <v>7</v>
      </c>
      <c r="M31" s="64"/>
      <c r="N31" s="65"/>
      <c r="O31" s="65"/>
      <c r="P31" s="66"/>
      <c r="Q31" s="65"/>
      <c r="R31" s="65"/>
      <c r="S31" s="67"/>
      <c r="T31" s="68"/>
      <c r="U31" s="68"/>
      <c r="V31" s="68"/>
      <c r="W31" s="68"/>
      <c r="X31" s="68"/>
      <c r="Y31" s="68"/>
      <c r="Z31" s="68"/>
      <c r="AA31" s="68"/>
      <c r="AB31" s="68"/>
      <c r="AC31" s="68"/>
      <c r="AD31" s="68"/>
      <c r="AE31" s="68"/>
      <c r="AF31" s="68"/>
      <c r="AG31" s="68"/>
      <c r="AH31" s="68"/>
      <c r="AI31" s="68"/>
      <c r="AJ31" s="68"/>
      <c r="AK31" s="68"/>
      <c r="AL31" s="68"/>
      <c r="AM31" s="68"/>
      <c r="AN31" s="68"/>
      <c r="AO31" s="68"/>
      <c r="AP31" s="71">
        <f>M31*D31</f>
        <v>0</v>
      </c>
      <c r="AQ31" s="28">
        <f>AP31</f>
        <v>0</v>
      </c>
      <c r="AR31" s="69" t="str">
        <f>SpellNumber(L31,AQ31)</f>
        <v>INR Zero Only</v>
      </c>
      <c r="BA31" s="71">
        <f t="shared" si="2"/>
        <v>0</v>
      </c>
      <c r="BB31" s="28">
        <f t="shared" si="3"/>
        <v>0</v>
      </c>
      <c r="BC31" s="69" t="str">
        <f t="shared" si="4"/>
        <v>INR Zero Only</v>
      </c>
      <c r="HR31" s="31"/>
      <c r="HS31" s="31"/>
      <c r="HT31" s="31"/>
      <c r="HU31" s="31"/>
      <c r="HV31" s="31"/>
    </row>
    <row r="32" spans="1:243" s="30" customFormat="1" ht="30.75" customHeight="1">
      <c r="A32" s="19">
        <v>1.19</v>
      </c>
      <c r="B32" s="95" t="s">
        <v>80</v>
      </c>
      <c r="C32" s="21"/>
      <c r="D32" s="96">
        <v>80</v>
      </c>
      <c r="E32" s="96" t="s">
        <v>63</v>
      </c>
      <c r="F32" s="94"/>
      <c r="G32" s="59">
        <v>3</v>
      </c>
      <c r="H32" s="60"/>
      <c r="I32" s="61" t="s">
        <v>39</v>
      </c>
      <c r="J32" s="62">
        <f t="shared" si="5"/>
        <v>1</v>
      </c>
      <c r="K32" s="63" t="s">
        <v>45</v>
      </c>
      <c r="L32" s="63" t="s">
        <v>7</v>
      </c>
      <c r="M32" s="64"/>
      <c r="N32" s="65"/>
      <c r="O32" s="65"/>
      <c r="P32" s="66"/>
      <c r="Q32" s="65"/>
      <c r="R32" s="65"/>
      <c r="S32" s="67"/>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8"/>
      <c r="AV32" s="68"/>
      <c r="AW32" s="68"/>
      <c r="AX32" s="68"/>
      <c r="AY32" s="68"/>
      <c r="AZ32" s="68"/>
      <c r="BA32" s="71">
        <f t="shared" si="2"/>
        <v>0</v>
      </c>
      <c r="BB32" s="28">
        <f t="shared" si="3"/>
        <v>0</v>
      </c>
      <c r="BC32" s="69" t="str">
        <f t="shared" si="4"/>
        <v>INR Zero Only</v>
      </c>
      <c r="IE32" s="31">
        <v>1.01</v>
      </c>
      <c r="IF32" s="31" t="s">
        <v>40</v>
      </c>
      <c r="IG32" s="31" t="s">
        <v>36</v>
      </c>
      <c r="IH32" s="31">
        <v>123.223</v>
      </c>
      <c r="II32" s="31" t="s">
        <v>38</v>
      </c>
    </row>
    <row r="33" spans="1:230" s="30" customFormat="1" ht="39.75" customHeight="1">
      <c r="A33" s="97">
        <v>1.2</v>
      </c>
      <c r="B33" s="95" t="s">
        <v>81</v>
      </c>
      <c r="C33" s="21"/>
      <c r="D33" s="96">
        <v>50</v>
      </c>
      <c r="E33" s="96" t="s">
        <v>63</v>
      </c>
      <c r="F33" s="94"/>
      <c r="G33" s="59">
        <v>3</v>
      </c>
      <c r="H33" s="60"/>
      <c r="I33" s="61" t="s">
        <v>39</v>
      </c>
      <c r="J33" s="62">
        <f t="shared" si="5"/>
        <v>1</v>
      </c>
      <c r="K33" s="63" t="s">
        <v>45</v>
      </c>
      <c r="L33" s="63" t="s">
        <v>7</v>
      </c>
      <c r="M33" s="64"/>
      <c r="N33" s="65"/>
      <c r="O33" s="65"/>
      <c r="P33" s="66"/>
      <c r="Q33" s="65"/>
      <c r="R33" s="65"/>
      <c r="S33" s="67"/>
      <c r="T33" s="68"/>
      <c r="U33" s="68"/>
      <c r="V33" s="68"/>
      <c r="W33" s="68"/>
      <c r="X33" s="68"/>
      <c r="Y33" s="68"/>
      <c r="Z33" s="68"/>
      <c r="AA33" s="68"/>
      <c r="AB33" s="68"/>
      <c r="AC33" s="68"/>
      <c r="AD33" s="68"/>
      <c r="AE33" s="68"/>
      <c r="AF33" s="68"/>
      <c r="AG33" s="68"/>
      <c r="AH33" s="68"/>
      <c r="AI33" s="68"/>
      <c r="AJ33" s="68"/>
      <c r="AK33" s="68"/>
      <c r="AL33" s="68"/>
      <c r="AM33" s="68"/>
      <c r="AN33" s="68"/>
      <c r="AO33" s="68"/>
      <c r="AP33" s="71">
        <f>M33*D33</f>
        <v>0</v>
      </c>
      <c r="AQ33" s="28">
        <f>AP33</f>
        <v>0</v>
      </c>
      <c r="AR33" s="69" t="str">
        <f>SpellNumber(L33,AQ33)</f>
        <v>INR Zero Only</v>
      </c>
      <c r="BA33" s="71">
        <f t="shared" si="2"/>
        <v>0</v>
      </c>
      <c r="BB33" s="28">
        <f t="shared" si="3"/>
        <v>0</v>
      </c>
      <c r="BC33" s="69" t="str">
        <f t="shared" si="4"/>
        <v>INR Zero Only</v>
      </c>
      <c r="HR33" s="31"/>
      <c r="HS33" s="31"/>
      <c r="HT33" s="31"/>
      <c r="HU33" s="31"/>
      <c r="HV33" s="31"/>
    </row>
    <row r="34" spans="1:230" s="30" customFormat="1" ht="45.75" customHeight="1">
      <c r="A34" s="19">
        <v>1.21</v>
      </c>
      <c r="B34" s="95" t="s">
        <v>82</v>
      </c>
      <c r="C34" s="21"/>
      <c r="D34" s="96">
        <v>1</v>
      </c>
      <c r="E34" s="96" t="s">
        <v>83</v>
      </c>
      <c r="F34" s="94"/>
      <c r="G34" s="59">
        <v>3</v>
      </c>
      <c r="H34" s="60"/>
      <c r="I34" s="61" t="s">
        <v>39</v>
      </c>
      <c r="J34" s="62">
        <f t="shared" si="5"/>
        <v>1</v>
      </c>
      <c r="K34" s="63" t="s">
        <v>45</v>
      </c>
      <c r="L34" s="63" t="s">
        <v>7</v>
      </c>
      <c r="M34" s="64"/>
      <c r="N34" s="65"/>
      <c r="O34" s="65"/>
      <c r="P34" s="66"/>
      <c r="Q34" s="65"/>
      <c r="R34" s="65"/>
      <c r="S34" s="67"/>
      <c r="T34" s="68"/>
      <c r="U34" s="68"/>
      <c r="V34" s="68"/>
      <c r="W34" s="68"/>
      <c r="X34" s="68"/>
      <c r="Y34" s="68"/>
      <c r="Z34" s="68"/>
      <c r="AA34" s="68"/>
      <c r="AB34" s="68"/>
      <c r="AC34" s="68"/>
      <c r="AD34" s="68"/>
      <c r="AE34" s="68"/>
      <c r="AF34" s="68"/>
      <c r="AG34" s="68"/>
      <c r="AH34" s="68"/>
      <c r="AI34" s="68"/>
      <c r="AJ34" s="68"/>
      <c r="AK34" s="68"/>
      <c r="AL34" s="68"/>
      <c r="AM34" s="68"/>
      <c r="AN34" s="68"/>
      <c r="AO34" s="68"/>
      <c r="AP34" s="71">
        <f>M34*D34</f>
        <v>0</v>
      </c>
      <c r="AQ34" s="28">
        <f>AP34</f>
        <v>0</v>
      </c>
      <c r="AR34" s="69" t="str">
        <f>SpellNumber(L34,AQ34)</f>
        <v>INR Zero Only</v>
      </c>
      <c r="BA34" s="71">
        <f t="shared" si="2"/>
        <v>0</v>
      </c>
      <c r="BB34" s="28">
        <f t="shared" si="3"/>
        <v>0</v>
      </c>
      <c r="BC34" s="69" t="str">
        <f t="shared" si="4"/>
        <v>INR Zero Only</v>
      </c>
      <c r="HR34" s="31"/>
      <c r="HS34" s="31"/>
      <c r="HT34" s="31"/>
      <c r="HU34" s="31"/>
      <c r="HV34" s="31"/>
    </row>
    <row r="35" spans="1:230" s="30" customFormat="1" ht="106.5" customHeight="1">
      <c r="A35" s="87">
        <v>2</v>
      </c>
      <c r="B35" s="20" t="s">
        <v>84</v>
      </c>
      <c r="C35" s="21"/>
      <c r="D35" s="59"/>
      <c r="E35" s="72"/>
      <c r="F35" s="94"/>
      <c r="G35" s="73"/>
      <c r="H35" s="60"/>
      <c r="I35" s="61"/>
      <c r="J35" s="62"/>
      <c r="K35" s="63"/>
      <c r="L35" s="63"/>
      <c r="M35" s="23"/>
      <c r="N35" s="65"/>
      <c r="O35" s="65"/>
      <c r="P35" s="66"/>
      <c r="Q35" s="65"/>
      <c r="R35" s="65"/>
      <c r="S35" s="67"/>
      <c r="T35" s="68"/>
      <c r="U35" s="68"/>
      <c r="V35" s="68"/>
      <c r="W35" s="68"/>
      <c r="X35" s="68"/>
      <c r="Y35" s="68"/>
      <c r="Z35" s="68"/>
      <c r="AA35" s="68"/>
      <c r="AB35" s="68"/>
      <c r="AC35" s="68"/>
      <c r="AD35" s="68"/>
      <c r="AE35" s="68"/>
      <c r="AF35" s="68"/>
      <c r="AG35" s="68"/>
      <c r="AH35" s="68"/>
      <c r="AI35" s="68"/>
      <c r="AJ35" s="68"/>
      <c r="AK35" s="68"/>
      <c r="AL35" s="68"/>
      <c r="AM35" s="68"/>
      <c r="AN35" s="68"/>
      <c r="AO35" s="68"/>
      <c r="AP35" s="71"/>
      <c r="AQ35" s="28"/>
      <c r="AR35" s="69"/>
      <c r="BA35" s="71"/>
      <c r="BB35" s="28"/>
      <c r="BC35" s="69"/>
      <c r="HR35" s="31"/>
      <c r="HS35" s="31"/>
      <c r="HT35" s="31"/>
      <c r="HU35" s="31"/>
      <c r="HV35" s="31"/>
    </row>
    <row r="36" spans="1:230" s="30" customFormat="1" ht="37.5" customHeight="1">
      <c r="A36" s="19">
        <v>2.01</v>
      </c>
      <c r="B36" s="95" t="s">
        <v>85</v>
      </c>
      <c r="C36" s="21"/>
      <c r="D36" s="96">
        <v>1</v>
      </c>
      <c r="E36" s="72" t="s">
        <v>86</v>
      </c>
      <c r="F36" s="94"/>
      <c r="G36" s="59">
        <v>3</v>
      </c>
      <c r="H36" s="60"/>
      <c r="I36" s="61" t="s">
        <v>39</v>
      </c>
      <c r="J36" s="62">
        <f t="shared" si="5"/>
        <v>1</v>
      </c>
      <c r="K36" s="63" t="s">
        <v>45</v>
      </c>
      <c r="L36" s="63" t="s">
        <v>7</v>
      </c>
      <c r="M36" s="64"/>
      <c r="N36" s="65"/>
      <c r="O36" s="65"/>
      <c r="P36" s="66"/>
      <c r="Q36" s="65"/>
      <c r="R36" s="65"/>
      <c r="S36" s="67"/>
      <c r="T36" s="68"/>
      <c r="U36" s="68"/>
      <c r="V36" s="68"/>
      <c r="W36" s="68"/>
      <c r="X36" s="68"/>
      <c r="Y36" s="68"/>
      <c r="Z36" s="68"/>
      <c r="AA36" s="68"/>
      <c r="AB36" s="68"/>
      <c r="AC36" s="68"/>
      <c r="AD36" s="68"/>
      <c r="AE36" s="68"/>
      <c r="AF36" s="68"/>
      <c r="AG36" s="68"/>
      <c r="AH36" s="68"/>
      <c r="AI36" s="68"/>
      <c r="AJ36" s="68"/>
      <c r="AK36" s="68"/>
      <c r="AL36" s="68"/>
      <c r="AM36" s="68"/>
      <c r="AN36" s="68"/>
      <c r="AO36" s="68"/>
      <c r="AP36" s="71">
        <f t="shared" si="0"/>
        <v>0</v>
      </c>
      <c r="AQ36" s="28">
        <f t="shared" si="1"/>
        <v>0</v>
      </c>
      <c r="AR36" s="69" t="str">
        <f aca="true" t="shared" si="6" ref="AR36:AR69">SpellNumber(L36,AQ36)</f>
        <v>INR Zero Only</v>
      </c>
      <c r="BA36" s="71">
        <f t="shared" si="2"/>
        <v>0</v>
      </c>
      <c r="BB36" s="28">
        <f t="shared" si="3"/>
        <v>0</v>
      </c>
      <c r="BC36" s="69" t="str">
        <f t="shared" si="4"/>
        <v>INR Zero Only</v>
      </c>
      <c r="HR36" s="31"/>
      <c r="HS36" s="31"/>
      <c r="HT36" s="31"/>
      <c r="HU36" s="31"/>
      <c r="HV36" s="31"/>
    </row>
    <row r="37" spans="1:230" s="30" customFormat="1" ht="45">
      <c r="A37" s="19">
        <v>2.02</v>
      </c>
      <c r="B37" s="95" t="s">
        <v>87</v>
      </c>
      <c r="C37" s="21"/>
      <c r="D37" s="59">
        <v>24</v>
      </c>
      <c r="E37" s="72" t="s">
        <v>52</v>
      </c>
      <c r="F37" s="94"/>
      <c r="G37" s="59">
        <v>3</v>
      </c>
      <c r="H37" s="60"/>
      <c r="I37" s="61" t="s">
        <v>39</v>
      </c>
      <c r="J37" s="62">
        <f t="shared" si="5"/>
        <v>1</v>
      </c>
      <c r="K37" s="63" t="s">
        <v>45</v>
      </c>
      <c r="L37" s="63" t="s">
        <v>7</v>
      </c>
      <c r="M37" s="64"/>
      <c r="N37" s="65"/>
      <c r="O37" s="65"/>
      <c r="P37" s="66"/>
      <c r="Q37" s="65"/>
      <c r="R37" s="65"/>
      <c r="S37" s="67"/>
      <c r="T37" s="68"/>
      <c r="U37" s="68"/>
      <c r="V37" s="68"/>
      <c r="W37" s="68"/>
      <c r="X37" s="68"/>
      <c r="Y37" s="68"/>
      <c r="Z37" s="68"/>
      <c r="AA37" s="68"/>
      <c r="AB37" s="68"/>
      <c r="AC37" s="68"/>
      <c r="AD37" s="68"/>
      <c r="AE37" s="68"/>
      <c r="AF37" s="68"/>
      <c r="AG37" s="68"/>
      <c r="AH37" s="68"/>
      <c r="AI37" s="68"/>
      <c r="AJ37" s="68"/>
      <c r="AK37" s="68"/>
      <c r="AL37" s="68"/>
      <c r="AM37" s="68"/>
      <c r="AN37" s="68"/>
      <c r="AO37" s="68"/>
      <c r="AP37" s="71">
        <f t="shared" si="0"/>
        <v>0</v>
      </c>
      <c r="AQ37" s="28">
        <f t="shared" si="1"/>
        <v>0</v>
      </c>
      <c r="AR37" s="69" t="str">
        <f t="shared" si="6"/>
        <v>INR Zero Only</v>
      </c>
      <c r="BA37" s="71">
        <f t="shared" si="2"/>
        <v>0</v>
      </c>
      <c r="BB37" s="28">
        <f t="shared" si="3"/>
        <v>0</v>
      </c>
      <c r="BC37" s="69" t="str">
        <f t="shared" si="4"/>
        <v>INR Zero Only</v>
      </c>
      <c r="HR37" s="31"/>
      <c r="HS37" s="31"/>
      <c r="HT37" s="31"/>
      <c r="HU37" s="31"/>
      <c r="HV37" s="31"/>
    </row>
    <row r="38" spans="1:230" s="30" customFormat="1" ht="30" customHeight="1">
      <c r="A38" s="19">
        <v>2.03</v>
      </c>
      <c r="B38" s="95" t="s">
        <v>88</v>
      </c>
      <c r="C38" s="21"/>
      <c r="D38" s="59">
        <v>5</v>
      </c>
      <c r="E38" s="72" t="s">
        <v>52</v>
      </c>
      <c r="F38" s="94"/>
      <c r="G38" s="59">
        <v>3</v>
      </c>
      <c r="H38" s="60"/>
      <c r="I38" s="61" t="s">
        <v>39</v>
      </c>
      <c r="J38" s="62">
        <f t="shared" si="5"/>
        <v>1</v>
      </c>
      <c r="K38" s="63" t="s">
        <v>45</v>
      </c>
      <c r="L38" s="63" t="s">
        <v>7</v>
      </c>
      <c r="M38" s="64"/>
      <c r="N38" s="65"/>
      <c r="O38" s="65"/>
      <c r="P38" s="66"/>
      <c r="Q38" s="65"/>
      <c r="R38" s="65"/>
      <c r="S38" s="67"/>
      <c r="T38" s="68"/>
      <c r="U38" s="68"/>
      <c r="V38" s="68"/>
      <c r="W38" s="68"/>
      <c r="X38" s="68"/>
      <c r="Y38" s="68"/>
      <c r="Z38" s="68"/>
      <c r="AA38" s="68"/>
      <c r="AB38" s="68"/>
      <c r="AC38" s="68"/>
      <c r="AD38" s="68"/>
      <c r="AE38" s="68"/>
      <c r="AF38" s="68"/>
      <c r="AG38" s="68"/>
      <c r="AH38" s="68"/>
      <c r="AI38" s="68"/>
      <c r="AJ38" s="68"/>
      <c r="AK38" s="68"/>
      <c r="AL38" s="68"/>
      <c r="AM38" s="68"/>
      <c r="AN38" s="68"/>
      <c r="AO38" s="68"/>
      <c r="AP38" s="71">
        <f t="shared" si="0"/>
        <v>0</v>
      </c>
      <c r="AQ38" s="28">
        <f t="shared" si="1"/>
        <v>0</v>
      </c>
      <c r="AR38" s="69" t="str">
        <f t="shared" si="6"/>
        <v>INR Zero Only</v>
      </c>
      <c r="BA38" s="71">
        <f t="shared" si="2"/>
        <v>0</v>
      </c>
      <c r="BB38" s="28">
        <f t="shared" si="3"/>
        <v>0</v>
      </c>
      <c r="BC38" s="69" t="str">
        <f t="shared" si="4"/>
        <v>INR Zero Only</v>
      </c>
      <c r="HR38" s="31"/>
      <c r="HS38" s="31"/>
      <c r="HT38" s="31"/>
      <c r="HU38" s="31"/>
      <c r="HV38" s="31"/>
    </row>
    <row r="39" spans="1:230" s="30" customFormat="1" ht="30" customHeight="1">
      <c r="A39" s="19">
        <v>2.04</v>
      </c>
      <c r="B39" s="95" t="s">
        <v>89</v>
      </c>
      <c r="C39" s="21"/>
      <c r="D39" s="59">
        <v>5</v>
      </c>
      <c r="E39" s="72" t="s">
        <v>52</v>
      </c>
      <c r="F39" s="94"/>
      <c r="G39" s="59">
        <v>3</v>
      </c>
      <c r="H39" s="60"/>
      <c r="I39" s="61" t="s">
        <v>39</v>
      </c>
      <c r="J39" s="62">
        <f t="shared" si="5"/>
        <v>1</v>
      </c>
      <c r="K39" s="63" t="s">
        <v>45</v>
      </c>
      <c r="L39" s="63" t="s">
        <v>7</v>
      </c>
      <c r="M39" s="64"/>
      <c r="N39" s="65"/>
      <c r="O39" s="65"/>
      <c r="P39" s="66"/>
      <c r="Q39" s="65"/>
      <c r="R39" s="65"/>
      <c r="S39" s="67"/>
      <c r="T39" s="68"/>
      <c r="U39" s="68"/>
      <c r="V39" s="68"/>
      <c r="W39" s="68"/>
      <c r="X39" s="68"/>
      <c r="Y39" s="68"/>
      <c r="Z39" s="68"/>
      <c r="AA39" s="68"/>
      <c r="AB39" s="68"/>
      <c r="AC39" s="68"/>
      <c r="AD39" s="68"/>
      <c r="AE39" s="68"/>
      <c r="AF39" s="68"/>
      <c r="AG39" s="68"/>
      <c r="AH39" s="68"/>
      <c r="AI39" s="68"/>
      <c r="AJ39" s="68"/>
      <c r="AK39" s="68"/>
      <c r="AL39" s="68"/>
      <c r="AM39" s="68"/>
      <c r="AN39" s="68"/>
      <c r="AO39" s="68"/>
      <c r="AP39" s="71">
        <f t="shared" si="0"/>
        <v>0</v>
      </c>
      <c r="AQ39" s="28">
        <f t="shared" si="1"/>
        <v>0</v>
      </c>
      <c r="AR39" s="69" t="str">
        <f t="shared" si="6"/>
        <v>INR Zero Only</v>
      </c>
      <c r="BA39" s="71">
        <f t="shared" si="2"/>
        <v>0</v>
      </c>
      <c r="BB39" s="28">
        <f t="shared" si="3"/>
        <v>0</v>
      </c>
      <c r="BC39" s="69" t="str">
        <f t="shared" si="4"/>
        <v>INR Zero Only</v>
      </c>
      <c r="HR39" s="31"/>
      <c r="HS39" s="31"/>
      <c r="HT39" s="31"/>
      <c r="HU39" s="31"/>
      <c r="HV39" s="31"/>
    </row>
    <row r="40" spans="1:230" s="30" customFormat="1" ht="30" customHeight="1">
      <c r="A40" s="19">
        <v>2.05</v>
      </c>
      <c r="B40" s="95" t="s">
        <v>90</v>
      </c>
      <c r="C40" s="21"/>
      <c r="D40" s="59">
        <v>4</v>
      </c>
      <c r="E40" s="72" t="s">
        <v>52</v>
      </c>
      <c r="F40" s="94"/>
      <c r="G40" s="59">
        <v>3</v>
      </c>
      <c r="H40" s="60"/>
      <c r="I40" s="61" t="s">
        <v>39</v>
      </c>
      <c r="J40" s="62">
        <f t="shared" si="5"/>
        <v>1</v>
      </c>
      <c r="K40" s="63" t="s">
        <v>45</v>
      </c>
      <c r="L40" s="63" t="s">
        <v>7</v>
      </c>
      <c r="M40" s="64"/>
      <c r="N40" s="65"/>
      <c r="O40" s="65"/>
      <c r="P40" s="66"/>
      <c r="Q40" s="65"/>
      <c r="R40" s="65"/>
      <c r="S40" s="67"/>
      <c r="T40" s="68"/>
      <c r="U40" s="68"/>
      <c r="V40" s="68"/>
      <c r="W40" s="68"/>
      <c r="X40" s="68"/>
      <c r="Y40" s="68"/>
      <c r="Z40" s="68"/>
      <c r="AA40" s="68"/>
      <c r="AB40" s="68"/>
      <c r="AC40" s="68"/>
      <c r="AD40" s="68"/>
      <c r="AE40" s="68"/>
      <c r="AF40" s="68"/>
      <c r="AG40" s="68"/>
      <c r="AH40" s="68"/>
      <c r="AI40" s="68"/>
      <c r="AJ40" s="68"/>
      <c r="AK40" s="68"/>
      <c r="AL40" s="68"/>
      <c r="AM40" s="68"/>
      <c r="AN40" s="68"/>
      <c r="AO40" s="68"/>
      <c r="AP40" s="71">
        <f t="shared" si="0"/>
        <v>0</v>
      </c>
      <c r="AQ40" s="28">
        <f t="shared" si="1"/>
        <v>0</v>
      </c>
      <c r="AR40" s="69" t="str">
        <f t="shared" si="6"/>
        <v>INR Zero Only</v>
      </c>
      <c r="BA40" s="71">
        <f t="shared" si="2"/>
        <v>0</v>
      </c>
      <c r="BB40" s="28">
        <f t="shared" si="3"/>
        <v>0</v>
      </c>
      <c r="BC40" s="69" t="str">
        <f t="shared" si="4"/>
        <v>INR Zero Only</v>
      </c>
      <c r="HR40" s="31"/>
      <c r="HS40" s="31"/>
      <c r="HT40" s="31"/>
      <c r="HU40" s="31"/>
      <c r="HV40" s="31"/>
    </row>
    <row r="41" spans="1:230" s="30" customFormat="1" ht="30" customHeight="1">
      <c r="A41" s="19">
        <v>2.06</v>
      </c>
      <c r="B41" s="98" t="s">
        <v>91</v>
      </c>
      <c r="C41" s="21"/>
      <c r="D41" s="59">
        <v>1</v>
      </c>
      <c r="E41" s="72" t="s">
        <v>52</v>
      </c>
      <c r="F41" s="94"/>
      <c r="G41" s="59">
        <v>3</v>
      </c>
      <c r="H41" s="60"/>
      <c r="I41" s="61" t="s">
        <v>39</v>
      </c>
      <c r="J41" s="62">
        <f t="shared" si="5"/>
        <v>1</v>
      </c>
      <c r="K41" s="63" t="s">
        <v>45</v>
      </c>
      <c r="L41" s="63" t="s">
        <v>7</v>
      </c>
      <c r="M41" s="64"/>
      <c r="N41" s="65"/>
      <c r="O41" s="65"/>
      <c r="P41" s="66"/>
      <c r="Q41" s="65"/>
      <c r="R41" s="65"/>
      <c r="S41" s="67"/>
      <c r="T41" s="68"/>
      <c r="U41" s="68"/>
      <c r="V41" s="68"/>
      <c r="W41" s="68"/>
      <c r="X41" s="68"/>
      <c r="Y41" s="68"/>
      <c r="Z41" s="68"/>
      <c r="AA41" s="68"/>
      <c r="AB41" s="68"/>
      <c r="AC41" s="68"/>
      <c r="AD41" s="68"/>
      <c r="AE41" s="68"/>
      <c r="AF41" s="68"/>
      <c r="AG41" s="68"/>
      <c r="AH41" s="68"/>
      <c r="AI41" s="68"/>
      <c r="AJ41" s="68"/>
      <c r="AK41" s="68"/>
      <c r="AL41" s="68"/>
      <c r="AM41" s="68"/>
      <c r="AN41" s="68"/>
      <c r="AO41" s="68"/>
      <c r="AP41" s="71">
        <f t="shared" si="0"/>
        <v>0</v>
      </c>
      <c r="AQ41" s="28">
        <f t="shared" si="1"/>
        <v>0</v>
      </c>
      <c r="AR41" s="69" t="str">
        <f t="shared" si="6"/>
        <v>INR Zero Only</v>
      </c>
      <c r="BA41" s="71">
        <f t="shared" si="2"/>
        <v>0</v>
      </c>
      <c r="BB41" s="28">
        <f t="shared" si="3"/>
        <v>0</v>
      </c>
      <c r="BC41" s="69" t="str">
        <f t="shared" si="4"/>
        <v>INR Zero Only</v>
      </c>
      <c r="HR41" s="31"/>
      <c r="HS41" s="31"/>
      <c r="HT41" s="31"/>
      <c r="HU41" s="31"/>
      <c r="HV41" s="31"/>
    </row>
    <row r="42" spans="1:230" s="30" customFormat="1" ht="30" customHeight="1">
      <c r="A42" s="19">
        <v>2.07</v>
      </c>
      <c r="B42" s="98" t="s">
        <v>92</v>
      </c>
      <c r="C42" s="21"/>
      <c r="D42" s="59">
        <v>1</v>
      </c>
      <c r="E42" s="72" t="s">
        <v>52</v>
      </c>
      <c r="F42" s="94"/>
      <c r="G42" s="59">
        <v>3</v>
      </c>
      <c r="H42" s="60"/>
      <c r="I42" s="61" t="s">
        <v>39</v>
      </c>
      <c r="J42" s="62">
        <f t="shared" si="5"/>
        <v>1</v>
      </c>
      <c r="K42" s="63" t="s">
        <v>45</v>
      </c>
      <c r="L42" s="63" t="s">
        <v>7</v>
      </c>
      <c r="M42" s="64"/>
      <c r="N42" s="65"/>
      <c r="O42" s="65"/>
      <c r="P42" s="66"/>
      <c r="Q42" s="65"/>
      <c r="R42" s="65"/>
      <c r="S42" s="67"/>
      <c r="T42" s="68"/>
      <c r="U42" s="68"/>
      <c r="V42" s="68"/>
      <c r="W42" s="68"/>
      <c r="X42" s="68"/>
      <c r="Y42" s="68"/>
      <c r="Z42" s="68"/>
      <c r="AA42" s="68"/>
      <c r="AB42" s="68"/>
      <c r="AC42" s="68"/>
      <c r="AD42" s="68"/>
      <c r="AE42" s="68"/>
      <c r="AF42" s="68"/>
      <c r="AG42" s="68"/>
      <c r="AH42" s="68"/>
      <c r="AI42" s="68"/>
      <c r="AJ42" s="68"/>
      <c r="AK42" s="68"/>
      <c r="AL42" s="68"/>
      <c r="AM42" s="68"/>
      <c r="AN42" s="68"/>
      <c r="AO42" s="68"/>
      <c r="AP42" s="71">
        <f t="shared" si="0"/>
        <v>0</v>
      </c>
      <c r="AQ42" s="28">
        <f t="shared" si="1"/>
        <v>0</v>
      </c>
      <c r="AR42" s="69" t="str">
        <f t="shared" si="6"/>
        <v>INR Zero Only</v>
      </c>
      <c r="BA42" s="71">
        <f t="shared" si="2"/>
        <v>0</v>
      </c>
      <c r="BB42" s="28">
        <f t="shared" si="3"/>
        <v>0</v>
      </c>
      <c r="BC42" s="69" t="str">
        <f t="shared" si="4"/>
        <v>INR Zero Only</v>
      </c>
      <c r="HR42" s="31"/>
      <c r="HS42" s="31"/>
      <c r="HT42" s="31"/>
      <c r="HU42" s="31"/>
      <c r="HV42" s="31"/>
    </row>
    <row r="43" spans="1:230" s="30" customFormat="1" ht="30" customHeight="1">
      <c r="A43" s="19">
        <v>2.08</v>
      </c>
      <c r="B43" s="98" t="s">
        <v>93</v>
      </c>
      <c r="C43" s="21"/>
      <c r="D43" s="59">
        <v>1</v>
      </c>
      <c r="E43" s="72" t="s">
        <v>52</v>
      </c>
      <c r="F43" s="94"/>
      <c r="G43" s="59">
        <v>3</v>
      </c>
      <c r="H43" s="60"/>
      <c r="I43" s="61" t="s">
        <v>39</v>
      </c>
      <c r="J43" s="62">
        <f t="shared" si="5"/>
        <v>1</v>
      </c>
      <c r="K43" s="63" t="s">
        <v>45</v>
      </c>
      <c r="L43" s="63" t="s">
        <v>7</v>
      </c>
      <c r="M43" s="64"/>
      <c r="N43" s="65"/>
      <c r="O43" s="65"/>
      <c r="P43" s="66"/>
      <c r="Q43" s="65"/>
      <c r="R43" s="65"/>
      <c r="S43" s="67"/>
      <c r="T43" s="68"/>
      <c r="U43" s="68"/>
      <c r="V43" s="68"/>
      <c r="W43" s="68"/>
      <c r="X43" s="68"/>
      <c r="Y43" s="68"/>
      <c r="Z43" s="68"/>
      <c r="AA43" s="68"/>
      <c r="AB43" s="68"/>
      <c r="AC43" s="68"/>
      <c r="AD43" s="68"/>
      <c r="AE43" s="68"/>
      <c r="AF43" s="68"/>
      <c r="AG43" s="68"/>
      <c r="AH43" s="68"/>
      <c r="AI43" s="68"/>
      <c r="AJ43" s="68"/>
      <c r="AK43" s="68"/>
      <c r="AL43" s="68"/>
      <c r="AM43" s="68"/>
      <c r="AN43" s="68"/>
      <c r="AO43" s="68"/>
      <c r="AP43" s="71">
        <f t="shared" si="0"/>
        <v>0</v>
      </c>
      <c r="AQ43" s="28">
        <f t="shared" si="1"/>
        <v>0</v>
      </c>
      <c r="AR43" s="69" t="str">
        <f t="shared" si="6"/>
        <v>INR Zero Only</v>
      </c>
      <c r="BA43" s="71">
        <f t="shared" si="2"/>
        <v>0</v>
      </c>
      <c r="BB43" s="28">
        <f t="shared" si="3"/>
        <v>0</v>
      </c>
      <c r="BC43" s="69" t="str">
        <f t="shared" si="4"/>
        <v>INR Zero Only</v>
      </c>
      <c r="HR43" s="31"/>
      <c r="HS43" s="31"/>
      <c r="HT43" s="31"/>
      <c r="HU43" s="31"/>
      <c r="HV43" s="31"/>
    </row>
    <row r="44" spans="1:230" s="30" customFormat="1" ht="30" customHeight="1">
      <c r="A44" s="19">
        <v>2.09</v>
      </c>
      <c r="B44" s="95" t="s">
        <v>94</v>
      </c>
      <c r="C44" s="21"/>
      <c r="D44" s="59">
        <v>2</v>
      </c>
      <c r="E44" s="72" t="s">
        <v>52</v>
      </c>
      <c r="F44" s="94"/>
      <c r="G44" s="59">
        <v>3</v>
      </c>
      <c r="H44" s="60"/>
      <c r="I44" s="61" t="s">
        <v>39</v>
      </c>
      <c r="J44" s="62">
        <f t="shared" si="5"/>
        <v>1</v>
      </c>
      <c r="K44" s="63" t="s">
        <v>45</v>
      </c>
      <c r="L44" s="63" t="s">
        <v>7</v>
      </c>
      <c r="M44" s="64"/>
      <c r="N44" s="65"/>
      <c r="O44" s="65"/>
      <c r="P44" s="66"/>
      <c r="Q44" s="65"/>
      <c r="R44" s="65"/>
      <c r="S44" s="67"/>
      <c r="T44" s="68"/>
      <c r="U44" s="68"/>
      <c r="V44" s="68"/>
      <c r="W44" s="68"/>
      <c r="X44" s="68"/>
      <c r="Y44" s="68"/>
      <c r="Z44" s="68"/>
      <c r="AA44" s="68"/>
      <c r="AB44" s="68"/>
      <c r="AC44" s="68"/>
      <c r="AD44" s="68"/>
      <c r="AE44" s="68"/>
      <c r="AF44" s="68"/>
      <c r="AG44" s="68"/>
      <c r="AH44" s="68"/>
      <c r="AI44" s="68"/>
      <c r="AJ44" s="68"/>
      <c r="AK44" s="68"/>
      <c r="AL44" s="68"/>
      <c r="AM44" s="68"/>
      <c r="AN44" s="68"/>
      <c r="AO44" s="68"/>
      <c r="AP44" s="71">
        <f t="shared" si="0"/>
        <v>0</v>
      </c>
      <c r="AQ44" s="28">
        <f t="shared" si="1"/>
        <v>0</v>
      </c>
      <c r="AR44" s="69" t="str">
        <f t="shared" si="6"/>
        <v>INR Zero Only</v>
      </c>
      <c r="BA44" s="71">
        <f t="shared" si="2"/>
        <v>0</v>
      </c>
      <c r="BB44" s="28">
        <f t="shared" si="3"/>
        <v>0</v>
      </c>
      <c r="BC44" s="69" t="str">
        <f t="shared" si="4"/>
        <v>INR Zero Only</v>
      </c>
      <c r="HR44" s="31"/>
      <c r="HS44" s="31"/>
      <c r="HT44" s="31"/>
      <c r="HU44" s="31"/>
      <c r="HV44" s="31"/>
    </row>
    <row r="45" spans="1:230" s="30" customFormat="1" ht="30" customHeight="1">
      <c r="A45" s="97">
        <v>2.1</v>
      </c>
      <c r="B45" s="95" t="s">
        <v>95</v>
      </c>
      <c r="C45" s="21"/>
      <c r="D45" s="59">
        <v>2</v>
      </c>
      <c r="E45" s="72" t="s">
        <v>52</v>
      </c>
      <c r="F45" s="94"/>
      <c r="G45" s="59">
        <v>3</v>
      </c>
      <c r="H45" s="60"/>
      <c r="I45" s="61" t="s">
        <v>39</v>
      </c>
      <c r="J45" s="62">
        <f t="shared" si="5"/>
        <v>1</v>
      </c>
      <c r="K45" s="63" t="s">
        <v>45</v>
      </c>
      <c r="L45" s="63" t="s">
        <v>7</v>
      </c>
      <c r="M45" s="64"/>
      <c r="N45" s="65"/>
      <c r="O45" s="65"/>
      <c r="P45" s="66"/>
      <c r="Q45" s="65"/>
      <c r="R45" s="65"/>
      <c r="S45" s="67"/>
      <c r="T45" s="68"/>
      <c r="U45" s="68"/>
      <c r="V45" s="68"/>
      <c r="W45" s="68"/>
      <c r="X45" s="68"/>
      <c r="Y45" s="68"/>
      <c r="Z45" s="68"/>
      <c r="AA45" s="68"/>
      <c r="AB45" s="68"/>
      <c r="AC45" s="68"/>
      <c r="AD45" s="68"/>
      <c r="AE45" s="68"/>
      <c r="AF45" s="68"/>
      <c r="AG45" s="68"/>
      <c r="AH45" s="68"/>
      <c r="AI45" s="68"/>
      <c r="AJ45" s="68"/>
      <c r="AK45" s="68"/>
      <c r="AL45" s="68"/>
      <c r="AM45" s="68"/>
      <c r="AN45" s="68"/>
      <c r="AO45" s="68"/>
      <c r="AP45" s="71">
        <f t="shared" si="0"/>
        <v>0</v>
      </c>
      <c r="AQ45" s="28">
        <f t="shared" si="1"/>
        <v>0</v>
      </c>
      <c r="AR45" s="69" t="str">
        <f t="shared" si="6"/>
        <v>INR Zero Only</v>
      </c>
      <c r="BA45" s="71">
        <f t="shared" si="2"/>
        <v>0</v>
      </c>
      <c r="BB45" s="28">
        <f t="shared" si="3"/>
        <v>0</v>
      </c>
      <c r="BC45" s="69" t="str">
        <f t="shared" si="4"/>
        <v>INR Zero Only</v>
      </c>
      <c r="HR45" s="31"/>
      <c r="HS45" s="31"/>
      <c r="HT45" s="31"/>
      <c r="HU45" s="31"/>
      <c r="HV45" s="31"/>
    </row>
    <row r="46" spans="1:230" s="30" customFormat="1" ht="30" customHeight="1">
      <c r="A46" s="19">
        <v>2.11</v>
      </c>
      <c r="B46" s="95" t="s">
        <v>96</v>
      </c>
      <c r="C46" s="21"/>
      <c r="D46" s="59">
        <v>6</v>
      </c>
      <c r="E46" s="72" t="s">
        <v>52</v>
      </c>
      <c r="F46" s="94"/>
      <c r="G46" s="59">
        <v>3</v>
      </c>
      <c r="H46" s="60"/>
      <c r="I46" s="61" t="s">
        <v>39</v>
      </c>
      <c r="J46" s="62">
        <f t="shared" si="5"/>
        <v>1</v>
      </c>
      <c r="K46" s="63" t="s">
        <v>45</v>
      </c>
      <c r="L46" s="63" t="s">
        <v>7</v>
      </c>
      <c r="M46" s="64"/>
      <c r="N46" s="65"/>
      <c r="O46" s="65"/>
      <c r="P46" s="66"/>
      <c r="Q46" s="65"/>
      <c r="R46" s="65"/>
      <c r="S46" s="67"/>
      <c r="T46" s="68"/>
      <c r="U46" s="68"/>
      <c r="V46" s="68"/>
      <c r="W46" s="68"/>
      <c r="X46" s="68"/>
      <c r="Y46" s="68"/>
      <c r="Z46" s="68"/>
      <c r="AA46" s="68"/>
      <c r="AB46" s="68"/>
      <c r="AC46" s="68"/>
      <c r="AD46" s="68"/>
      <c r="AE46" s="68"/>
      <c r="AF46" s="68"/>
      <c r="AG46" s="68"/>
      <c r="AH46" s="68"/>
      <c r="AI46" s="68"/>
      <c r="AJ46" s="68"/>
      <c r="AK46" s="68"/>
      <c r="AL46" s="68"/>
      <c r="AM46" s="68"/>
      <c r="AN46" s="68"/>
      <c r="AO46" s="68"/>
      <c r="AP46" s="71">
        <f t="shared" si="0"/>
        <v>0</v>
      </c>
      <c r="AQ46" s="28">
        <f t="shared" si="1"/>
        <v>0</v>
      </c>
      <c r="AR46" s="69" t="str">
        <f t="shared" si="6"/>
        <v>INR Zero Only</v>
      </c>
      <c r="BA46" s="71">
        <f t="shared" si="2"/>
        <v>0</v>
      </c>
      <c r="BB46" s="28">
        <f t="shared" si="3"/>
        <v>0</v>
      </c>
      <c r="BC46" s="69" t="str">
        <f t="shared" si="4"/>
        <v>INR Zero Only</v>
      </c>
      <c r="HR46" s="31"/>
      <c r="HS46" s="31"/>
      <c r="HT46" s="31"/>
      <c r="HU46" s="31"/>
      <c r="HV46" s="31"/>
    </row>
    <row r="47" spans="1:230" s="30" customFormat="1" ht="30" customHeight="1">
      <c r="A47" s="19">
        <v>2.12</v>
      </c>
      <c r="B47" s="95" t="s">
        <v>97</v>
      </c>
      <c r="C47" s="21"/>
      <c r="D47" s="59">
        <v>1</v>
      </c>
      <c r="E47" s="72" t="s">
        <v>52</v>
      </c>
      <c r="F47" s="94"/>
      <c r="G47" s="59">
        <v>3</v>
      </c>
      <c r="H47" s="60"/>
      <c r="I47" s="61" t="s">
        <v>39</v>
      </c>
      <c r="J47" s="62">
        <f t="shared" si="5"/>
        <v>1</v>
      </c>
      <c r="K47" s="63" t="s">
        <v>45</v>
      </c>
      <c r="L47" s="63" t="s">
        <v>7</v>
      </c>
      <c r="M47" s="64"/>
      <c r="N47" s="65"/>
      <c r="O47" s="65"/>
      <c r="P47" s="66"/>
      <c r="Q47" s="65"/>
      <c r="R47" s="65"/>
      <c r="S47" s="67"/>
      <c r="T47" s="68"/>
      <c r="U47" s="68"/>
      <c r="V47" s="68"/>
      <c r="W47" s="68"/>
      <c r="X47" s="68"/>
      <c r="Y47" s="68"/>
      <c r="Z47" s="68"/>
      <c r="AA47" s="68"/>
      <c r="AB47" s="68"/>
      <c r="AC47" s="68"/>
      <c r="AD47" s="68"/>
      <c r="AE47" s="68"/>
      <c r="AF47" s="68"/>
      <c r="AG47" s="68"/>
      <c r="AH47" s="68"/>
      <c r="AI47" s="68"/>
      <c r="AJ47" s="68"/>
      <c r="AK47" s="68"/>
      <c r="AL47" s="68"/>
      <c r="AM47" s="68"/>
      <c r="AN47" s="68"/>
      <c r="AO47" s="68"/>
      <c r="AP47" s="71">
        <f t="shared" si="0"/>
        <v>0</v>
      </c>
      <c r="AQ47" s="28">
        <f t="shared" si="1"/>
        <v>0</v>
      </c>
      <c r="AR47" s="69" t="str">
        <f t="shared" si="6"/>
        <v>INR Zero Only</v>
      </c>
      <c r="BA47" s="71">
        <f t="shared" si="2"/>
        <v>0</v>
      </c>
      <c r="BB47" s="28">
        <f t="shared" si="3"/>
        <v>0</v>
      </c>
      <c r="BC47" s="69" t="str">
        <f t="shared" si="4"/>
        <v>INR Zero Only</v>
      </c>
      <c r="HR47" s="31"/>
      <c r="HS47" s="31"/>
      <c r="HT47" s="31"/>
      <c r="HU47" s="31"/>
      <c r="HV47" s="31"/>
    </row>
    <row r="48" spans="1:230" s="30" customFormat="1" ht="30" customHeight="1">
      <c r="A48" s="19">
        <v>2.13</v>
      </c>
      <c r="B48" s="95" t="s">
        <v>98</v>
      </c>
      <c r="C48" s="21"/>
      <c r="D48" s="59">
        <v>1</v>
      </c>
      <c r="E48" s="72" t="s">
        <v>52</v>
      </c>
      <c r="F48" s="94"/>
      <c r="G48" s="59">
        <v>3</v>
      </c>
      <c r="H48" s="60"/>
      <c r="I48" s="61" t="s">
        <v>39</v>
      </c>
      <c r="J48" s="62">
        <f t="shared" si="5"/>
        <v>1</v>
      </c>
      <c r="K48" s="63" t="s">
        <v>45</v>
      </c>
      <c r="L48" s="63" t="s">
        <v>7</v>
      </c>
      <c r="M48" s="64"/>
      <c r="N48" s="65"/>
      <c r="O48" s="65"/>
      <c r="P48" s="66"/>
      <c r="Q48" s="65"/>
      <c r="R48" s="65"/>
      <c r="S48" s="67"/>
      <c r="T48" s="68"/>
      <c r="U48" s="68"/>
      <c r="V48" s="68"/>
      <c r="W48" s="68"/>
      <c r="X48" s="68"/>
      <c r="Y48" s="68"/>
      <c r="Z48" s="68"/>
      <c r="AA48" s="68"/>
      <c r="AB48" s="68"/>
      <c r="AC48" s="68"/>
      <c r="AD48" s="68"/>
      <c r="AE48" s="68"/>
      <c r="AF48" s="68"/>
      <c r="AG48" s="68"/>
      <c r="AH48" s="68"/>
      <c r="AI48" s="68"/>
      <c r="AJ48" s="68"/>
      <c r="AK48" s="68"/>
      <c r="AL48" s="68"/>
      <c r="AM48" s="68"/>
      <c r="AN48" s="68"/>
      <c r="AO48" s="68"/>
      <c r="AP48" s="71">
        <f t="shared" si="0"/>
        <v>0</v>
      </c>
      <c r="AQ48" s="28">
        <f t="shared" si="1"/>
        <v>0</v>
      </c>
      <c r="AR48" s="69" t="str">
        <f t="shared" si="6"/>
        <v>INR Zero Only</v>
      </c>
      <c r="BA48" s="71">
        <f t="shared" si="2"/>
        <v>0</v>
      </c>
      <c r="BB48" s="28">
        <f t="shared" si="3"/>
        <v>0</v>
      </c>
      <c r="BC48" s="69" t="str">
        <f t="shared" si="4"/>
        <v>INR Zero Only</v>
      </c>
      <c r="HR48" s="31"/>
      <c r="HS48" s="31"/>
      <c r="HT48" s="31"/>
      <c r="HU48" s="31"/>
      <c r="HV48" s="31"/>
    </row>
    <row r="49" spans="1:230" s="30" customFormat="1" ht="30" customHeight="1">
      <c r="A49" s="19">
        <v>2.14</v>
      </c>
      <c r="B49" s="95" t="s">
        <v>99</v>
      </c>
      <c r="C49" s="21"/>
      <c r="D49" s="59">
        <v>2</v>
      </c>
      <c r="E49" s="72" t="s">
        <v>52</v>
      </c>
      <c r="F49" s="94"/>
      <c r="G49" s="59">
        <v>3</v>
      </c>
      <c r="H49" s="60"/>
      <c r="I49" s="61" t="s">
        <v>39</v>
      </c>
      <c r="J49" s="62">
        <f t="shared" si="5"/>
        <v>1</v>
      </c>
      <c r="K49" s="63" t="s">
        <v>45</v>
      </c>
      <c r="L49" s="63" t="s">
        <v>7</v>
      </c>
      <c r="M49" s="64"/>
      <c r="N49" s="65"/>
      <c r="O49" s="65"/>
      <c r="P49" s="66"/>
      <c r="Q49" s="65"/>
      <c r="R49" s="65"/>
      <c r="S49" s="67"/>
      <c r="T49" s="68"/>
      <c r="U49" s="68"/>
      <c r="V49" s="68"/>
      <c r="W49" s="68"/>
      <c r="X49" s="68"/>
      <c r="Y49" s="68"/>
      <c r="Z49" s="68"/>
      <c r="AA49" s="68"/>
      <c r="AB49" s="68"/>
      <c r="AC49" s="68"/>
      <c r="AD49" s="68"/>
      <c r="AE49" s="68"/>
      <c r="AF49" s="68"/>
      <c r="AG49" s="68"/>
      <c r="AH49" s="68"/>
      <c r="AI49" s="68"/>
      <c r="AJ49" s="68"/>
      <c r="AK49" s="68"/>
      <c r="AL49" s="68"/>
      <c r="AM49" s="68"/>
      <c r="AN49" s="68"/>
      <c r="AO49" s="68"/>
      <c r="AP49" s="71">
        <f t="shared" si="0"/>
        <v>0</v>
      </c>
      <c r="AQ49" s="28">
        <f t="shared" si="1"/>
        <v>0</v>
      </c>
      <c r="AR49" s="69" t="str">
        <f t="shared" si="6"/>
        <v>INR Zero Only</v>
      </c>
      <c r="BA49" s="71">
        <f t="shared" si="2"/>
        <v>0</v>
      </c>
      <c r="BB49" s="28">
        <f t="shared" si="3"/>
        <v>0</v>
      </c>
      <c r="BC49" s="69" t="str">
        <f t="shared" si="4"/>
        <v>INR Zero Only</v>
      </c>
      <c r="HR49" s="31"/>
      <c r="HS49" s="31"/>
      <c r="HT49" s="31"/>
      <c r="HU49" s="31"/>
      <c r="HV49" s="31"/>
    </row>
    <row r="50" spans="1:230" s="30" customFormat="1" ht="30" customHeight="1">
      <c r="A50" s="19">
        <v>2.15</v>
      </c>
      <c r="B50" s="95" t="s">
        <v>100</v>
      </c>
      <c r="C50" s="21"/>
      <c r="D50" s="59">
        <v>5</v>
      </c>
      <c r="E50" s="72" t="s">
        <v>52</v>
      </c>
      <c r="F50" s="94"/>
      <c r="G50" s="59">
        <v>3</v>
      </c>
      <c r="H50" s="60"/>
      <c r="I50" s="61" t="s">
        <v>39</v>
      </c>
      <c r="J50" s="62">
        <f t="shared" si="5"/>
        <v>1</v>
      </c>
      <c r="K50" s="63" t="s">
        <v>45</v>
      </c>
      <c r="L50" s="63" t="s">
        <v>7</v>
      </c>
      <c r="M50" s="64"/>
      <c r="N50" s="65"/>
      <c r="O50" s="65"/>
      <c r="P50" s="66"/>
      <c r="Q50" s="65"/>
      <c r="R50" s="65"/>
      <c r="S50" s="67"/>
      <c r="T50" s="68"/>
      <c r="U50" s="68"/>
      <c r="V50" s="68"/>
      <c r="W50" s="68"/>
      <c r="X50" s="68"/>
      <c r="Y50" s="68"/>
      <c r="Z50" s="68"/>
      <c r="AA50" s="68"/>
      <c r="AB50" s="68"/>
      <c r="AC50" s="68"/>
      <c r="AD50" s="68"/>
      <c r="AE50" s="68"/>
      <c r="AF50" s="68"/>
      <c r="AG50" s="68"/>
      <c r="AH50" s="68"/>
      <c r="AI50" s="68"/>
      <c r="AJ50" s="68"/>
      <c r="AK50" s="68"/>
      <c r="AL50" s="68"/>
      <c r="AM50" s="68"/>
      <c r="AN50" s="68"/>
      <c r="AO50" s="68"/>
      <c r="AP50" s="71">
        <f t="shared" si="0"/>
        <v>0</v>
      </c>
      <c r="AQ50" s="28">
        <f t="shared" si="1"/>
        <v>0</v>
      </c>
      <c r="AR50" s="69" t="str">
        <f t="shared" si="6"/>
        <v>INR Zero Only</v>
      </c>
      <c r="BA50" s="71">
        <f t="shared" si="2"/>
        <v>0</v>
      </c>
      <c r="BB50" s="28">
        <f t="shared" si="3"/>
        <v>0</v>
      </c>
      <c r="BC50" s="69" t="str">
        <f t="shared" si="4"/>
        <v>INR Zero Only</v>
      </c>
      <c r="HR50" s="31"/>
      <c r="HS50" s="31"/>
      <c r="HT50" s="31"/>
      <c r="HU50" s="31"/>
      <c r="HV50" s="31"/>
    </row>
    <row r="51" spans="1:230" s="30" customFormat="1" ht="30" customHeight="1">
      <c r="A51" s="19">
        <v>2.16</v>
      </c>
      <c r="B51" s="95" t="s">
        <v>101</v>
      </c>
      <c r="C51" s="21"/>
      <c r="D51" s="59">
        <v>15</v>
      </c>
      <c r="E51" s="72" t="s">
        <v>52</v>
      </c>
      <c r="F51" s="94"/>
      <c r="G51" s="59">
        <v>3</v>
      </c>
      <c r="H51" s="60"/>
      <c r="I51" s="61" t="s">
        <v>39</v>
      </c>
      <c r="J51" s="62">
        <f t="shared" si="5"/>
        <v>1</v>
      </c>
      <c r="K51" s="63" t="s">
        <v>45</v>
      </c>
      <c r="L51" s="63" t="s">
        <v>7</v>
      </c>
      <c r="M51" s="64"/>
      <c r="N51" s="65"/>
      <c r="O51" s="65"/>
      <c r="P51" s="66"/>
      <c r="Q51" s="65"/>
      <c r="R51" s="65"/>
      <c r="S51" s="67"/>
      <c r="T51" s="68"/>
      <c r="U51" s="68"/>
      <c r="V51" s="68"/>
      <c r="W51" s="68"/>
      <c r="X51" s="68"/>
      <c r="Y51" s="68"/>
      <c r="Z51" s="68"/>
      <c r="AA51" s="68"/>
      <c r="AB51" s="68"/>
      <c r="AC51" s="68"/>
      <c r="AD51" s="68"/>
      <c r="AE51" s="68"/>
      <c r="AF51" s="68"/>
      <c r="AG51" s="68"/>
      <c r="AH51" s="68"/>
      <c r="AI51" s="68"/>
      <c r="AJ51" s="68"/>
      <c r="AK51" s="68"/>
      <c r="AL51" s="68"/>
      <c r="AM51" s="68"/>
      <c r="AN51" s="68"/>
      <c r="AO51" s="68"/>
      <c r="AP51" s="71">
        <f t="shared" si="0"/>
        <v>0</v>
      </c>
      <c r="AQ51" s="28">
        <f t="shared" si="1"/>
        <v>0</v>
      </c>
      <c r="AR51" s="69" t="str">
        <f t="shared" si="6"/>
        <v>INR Zero Only</v>
      </c>
      <c r="BA51" s="71">
        <f t="shared" si="2"/>
        <v>0</v>
      </c>
      <c r="BB51" s="28">
        <f t="shared" si="3"/>
        <v>0</v>
      </c>
      <c r="BC51" s="69" t="str">
        <f t="shared" si="4"/>
        <v>INR Zero Only</v>
      </c>
      <c r="HR51" s="31"/>
      <c r="HS51" s="31"/>
      <c r="HT51" s="31"/>
      <c r="HU51" s="31"/>
      <c r="HV51" s="31"/>
    </row>
    <row r="52" spans="1:230" s="30" customFormat="1" ht="30" customHeight="1">
      <c r="A52" s="19">
        <v>2.17</v>
      </c>
      <c r="B52" s="95" t="s">
        <v>102</v>
      </c>
      <c r="C52" s="21"/>
      <c r="D52" s="59">
        <v>15</v>
      </c>
      <c r="E52" s="72" t="s">
        <v>52</v>
      </c>
      <c r="F52" s="94"/>
      <c r="G52" s="59">
        <v>3</v>
      </c>
      <c r="H52" s="60"/>
      <c r="I52" s="61" t="s">
        <v>39</v>
      </c>
      <c r="J52" s="62">
        <f t="shared" si="5"/>
        <v>1</v>
      </c>
      <c r="K52" s="63" t="s">
        <v>45</v>
      </c>
      <c r="L52" s="63" t="s">
        <v>7</v>
      </c>
      <c r="M52" s="64"/>
      <c r="N52" s="65"/>
      <c r="O52" s="65"/>
      <c r="P52" s="66"/>
      <c r="Q52" s="65"/>
      <c r="R52" s="65"/>
      <c r="S52" s="67"/>
      <c r="T52" s="68"/>
      <c r="U52" s="68"/>
      <c r="V52" s="68"/>
      <c r="W52" s="68"/>
      <c r="X52" s="68"/>
      <c r="Y52" s="68"/>
      <c r="Z52" s="68"/>
      <c r="AA52" s="68"/>
      <c r="AB52" s="68"/>
      <c r="AC52" s="68"/>
      <c r="AD52" s="68"/>
      <c r="AE52" s="68"/>
      <c r="AF52" s="68"/>
      <c r="AG52" s="68"/>
      <c r="AH52" s="68"/>
      <c r="AI52" s="68"/>
      <c r="AJ52" s="68"/>
      <c r="AK52" s="68"/>
      <c r="AL52" s="68"/>
      <c r="AM52" s="68"/>
      <c r="AN52" s="68"/>
      <c r="AO52" s="68"/>
      <c r="AP52" s="71">
        <f t="shared" si="0"/>
        <v>0</v>
      </c>
      <c r="AQ52" s="28">
        <f t="shared" si="1"/>
        <v>0</v>
      </c>
      <c r="AR52" s="69" t="str">
        <f t="shared" si="6"/>
        <v>INR Zero Only</v>
      </c>
      <c r="BA52" s="71">
        <f t="shared" si="2"/>
        <v>0</v>
      </c>
      <c r="BB52" s="28">
        <f t="shared" si="3"/>
        <v>0</v>
      </c>
      <c r="BC52" s="69" t="str">
        <f t="shared" si="4"/>
        <v>INR Zero Only</v>
      </c>
      <c r="HR52" s="31"/>
      <c r="HS52" s="31"/>
      <c r="HT52" s="31"/>
      <c r="HU52" s="31"/>
      <c r="HV52" s="31"/>
    </row>
    <row r="53" spans="1:230" s="30" customFormat="1" ht="30" customHeight="1">
      <c r="A53" s="87">
        <v>3</v>
      </c>
      <c r="B53" s="20" t="s">
        <v>103</v>
      </c>
      <c r="C53" s="21"/>
      <c r="D53" s="59"/>
      <c r="E53" s="72"/>
      <c r="F53" s="94"/>
      <c r="G53" s="73"/>
      <c r="H53" s="60"/>
      <c r="I53" s="61" t="s">
        <v>39</v>
      </c>
      <c r="J53" s="62">
        <f t="shared" si="5"/>
        <v>1</v>
      </c>
      <c r="K53" s="63" t="s">
        <v>45</v>
      </c>
      <c r="L53" s="63" t="s">
        <v>7</v>
      </c>
      <c r="M53" s="23"/>
      <c r="N53" s="65"/>
      <c r="O53" s="65"/>
      <c r="P53" s="66"/>
      <c r="Q53" s="65"/>
      <c r="R53" s="65"/>
      <c r="S53" s="67"/>
      <c r="T53" s="68"/>
      <c r="U53" s="68"/>
      <c r="V53" s="68"/>
      <c r="W53" s="68"/>
      <c r="X53" s="68"/>
      <c r="Y53" s="68"/>
      <c r="Z53" s="68"/>
      <c r="AA53" s="68"/>
      <c r="AB53" s="68"/>
      <c r="AC53" s="68"/>
      <c r="AD53" s="68"/>
      <c r="AE53" s="68"/>
      <c r="AF53" s="68"/>
      <c r="AG53" s="68"/>
      <c r="AH53" s="68"/>
      <c r="AI53" s="68"/>
      <c r="AJ53" s="68"/>
      <c r="AK53" s="68"/>
      <c r="AL53" s="68"/>
      <c r="AM53" s="68"/>
      <c r="AN53" s="68"/>
      <c r="AO53" s="68"/>
      <c r="AP53" s="71"/>
      <c r="AQ53" s="28"/>
      <c r="AR53" s="69"/>
      <c r="BA53" s="71"/>
      <c r="BB53" s="28"/>
      <c r="BC53" s="69"/>
      <c r="HR53" s="31"/>
      <c r="HS53" s="31"/>
      <c r="HT53" s="31"/>
      <c r="HU53" s="31"/>
      <c r="HV53" s="31"/>
    </row>
    <row r="54" spans="1:230" s="30" customFormat="1" ht="30" customHeight="1">
      <c r="A54" s="19">
        <v>3.01</v>
      </c>
      <c r="B54" s="98" t="s">
        <v>104</v>
      </c>
      <c r="C54" s="21"/>
      <c r="D54" s="59">
        <v>2</v>
      </c>
      <c r="E54" s="72" t="s">
        <v>63</v>
      </c>
      <c r="F54" s="94"/>
      <c r="G54" s="59">
        <v>3</v>
      </c>
      <c r="H54" s="60"/>
      <c r="I54" s="61" t="s">
        <v>39</v>
      </c>
      <c r="J54" s="62">
        <f t="shared" si="5"/>
        <v>1</v>
      </c>
      <c r="K54" s="63" t="s">
        <v>45</v>
      </c>
      <c r="L54" s="63" t="s">
        <v>7</v>
      </c>
      <c r="M54" s="64"/>
      <c r="N54" s="65"/>
      <c r="O54" s="65"/>
      <c r="P54" s="66"/>
      <c r="Q54" s="65"/>
      <c r="R54" s="65"/>
      <c r="S54" s="67"/>
      <c r="T54" s="68"/>
      <c r="U54" s="68"/>
      <c r="V54" s="68"/>
      <c r="W54" s="68"/>
      <c r="X54" s="68"/>
      <c r="Y54" s="68"/>
      <c r="Z54" s="68"/>
      <c r="AA54" s="68"/>
      <c r="AB54" s="68"/>
      <c r="AC54" s="68"/>
      <c r="AD54" s="68"/>
      <c r="AE54" s="68"/>
      <c r="AF54" s="68"/>
      <c r="AG54" s="68"/>
      <c r="AH54" s="68"/>
      <c r="AI54" s="68"/>
      <c r="AJ54" s="68"/>
      <c r="AK54" s="68"/>
      <c r="AL54" s="68"/>
      <c r="AM54" s="68"/>
      <c r="AN54" s="68"/>
      <c r="AO54" s="68"/>
      <c r="AP54" s="71">
        <f aca="true" t="shared" si="7" ref="AP54:AP61">M54*D54</f>
        <v>0</v>
      </c>
      <c r="AQ54" s="28">
        <f aca="true" t="shared" si="8" ref="AQ54:AQ61">AP54</f>
        <v>0</v>
      </c>
      <c r="AR54" s="69" t="str">
        <f aca="true" t="shared" si="9" ref="AR54:AR61">SpellNumber(L54,AQ54)</f>
        <v>INR Zero Only</v>
      </c>
      <c r="BA54" s="71">
        <f t="shared" si="2"/>
        <v>0</v>
      </c>
      <c r="BB54" s="28">
        <f aca="true" t="shared" si="10" ref="BB54:BB61">BA54</f>
        <v>0</v>
      </c>
      <c r="BC54" s="69" t="str">
        <f t="shared" si="4"/>
        <v>INR Zero Only</v>
      </c>
      <c r="HR54" s="31"/>
      <c r="HS54" s="31"/>
      <c r="HT54" s="31"/>
      <c r="HU54" s="31"/>
      <c r="HV54" s="31"/>
    </row>
    <row r="55" spans="1:230" s="30" customFormat="1" ht="30" customHeight="1">
      <c r="A55" s="19">
        <v>3.02</v>
      </c>
      <c r="B55" s="98" t="s">
        <v>105</v>
      </c>
      <c r="C55" s="21"/>
      <c r="D55" s="59">
        <v>6</v>
      </c>
      <c r="E55" s="72" t="s">
        <v>63</v>
      </c>
      <c r="F55" s="94"/>
      <c r="G55" s="59">
        <v>3</v>
      </c>
      <c r="H55" s="60"/>
      <c r="I55" s="61" t="s">
        <v>39</v>
      </c>
      <c r="J55" s="62">
        <f t="shared" si="5"/>
        <v>1</v>
      </c>
      <c r="K55" s="63" t="s">
        <v>45</v>
      </c>
      <c r="L55" s="63" t="s">
        <v>7</v>
      </c>
      <c r="M55" s="64"/>
      <c r="N55" s="65"/>
      <c r="O55" s="65"/>
      <c r="P55" s="66"/>
      <c r="Q55" s="65"/>
      <c r="R55" s="65"/>
      <c r="S55" s="67"/>
      <c r="T55" s="68"/>
      <c r="U55" s="68"/>
      <c r="V55" s="68"/>
      <c r="W55" s="68"/>
      <c r="X55" s="68"/>
      <c r="Y55" s="68"/>
      <c r="Z55" s="68"/>
      <c r="AA55" s="68"/>
      <c r="AB55" s="68"/>
      <c r="AC55" s="68"/>
      <c r="AD55" s="68"/>
      <c r="AE55" s="68"/>
      <c r="AF55" s="68"/>
      <c r="AG55" s="68"/>
      <c r="AH55" s="68"/>
      <c r="AI55" s="68"/>
      <c r="AJ55" s="68"/>
      <c r="AK55" s="68"/>
      <c r="AL55" s="68"/>
      <c r="AM55" s="68"/>
      <c r="AN55" s="68"/>
      <c r="AO55" s="68"/>
      <c r="AP55" s="71">
        <f t="shared" si="7"/>
        <v>0</v>
      </c>
      <c r="AQ55" s="28">
        <f t="shared" si="8"/>
        <v>0</v>
      </c>
      <c r="AR55" s="69" t="str">
        <f t="shared" si="9"/>
        <v>INR Zero Only</v>
      </c>
      <c r="BA55" s="71">
        <f t="shared" si="2"/>
        <v>0</v>
      </c>
      <c r="BB55" s="28">
        <f t="shared" si="10"/>
        <v>0</v>
      </c>
      <c r="BC55" s="69" t="str">
        <f t="shared" si="4"/>
        <v>INR Zero Only</v>
      </c>
      <c r="HR55" s="31"/>
      <c r="HS55" s="31"/>
      <c r="HT55" s="31"/>
      <c r="HU55" s="31"/>
      <c r="HV55" s="31"/>
    </row>
    <row r="56" spans="1:230" s="30" customFormat="1" ht="30" customHeight="1">
      <c r="A56" s="19">
        <v>3.03</v>
      </c>
      <c r="B56" s="98" t="s">
        <v>106</v>
      </c>
      <c r="C56" s="21"/>
      <c r="D56" s="59">
        <v>10</v>
      </c>
      <c r="E56" s="72" t="s">
        <v>63</v>
      </c>
      <c r="F56" s="94"/>
      <c r="G56" s="59">
        <v>3</v>
      </c>
      <c r="H56" s="60"/>
      <c r="I56" s="61" t="s">
        <v>39</v>
      </c>
      <c r="J56" s="62">
        <f t="shared" si="5"/>
        <v>1</v>
      </c>
      <c r="K56" s="63" t="s">
        <v>45</v>
      </c>
      <c r="L56" s="63" t="s">
        <v>7</v>
      </c>
      <c r="M56" s="64"/>
      <c r="N56" s="65"/>
      <c r="O56" s="65"/>
      <c r="P56" s="66"/>
      <c r="Q56" s="65"/>
      <c r="R56" s="65"/>
      <c r="S56" s="67"/>
      <c r="T56" s="68"/>
      <c r="U56" s="68"/>
      <c r="V56" s="68"/>
      <c r="W56" s="68"/>
      <c r="X56" s="68"/>
      <c r="Y56" s="68"/>
      <c r="Z56" s="68"/>
      <c r="AA56" s="68"/>
      <c r="AB56" s="68"/>
      <c r="AC56" s="68"/>
      <c r="AD56" s="68"/>
      <c r="AE56" s="68"/>
      <c r="AF56" s="68"/>
      <c r="AG56" s="68"/>
      <c r="AH56" s="68"/>
      <c r="AI56" s="68"/>
      <c r="AJ56" s="68"/>
      <c r="AK56" s="68"/>
      <c r="AL56" s="68"/>
      <c r="AM56" s="68"/>
      <c r="AN56" s="68"/>
      <c r="AO56" s="68"/>
      <c r="AP56" s="71">
        <f t="shared" si="7"/>
        <v>0</v>
      </c>
      <c r="AQ56" s="28">
        <f t="shared" si="8"/>
        <v>0</v>
      </c>
      <c r="AR56" s="69" t="str">
        <f t="shared" si="9"/>
        <v>INR Zero Only</v>
      </c>
      <c r="BA56" s="71">
        <f t="shared" si="2"/>
        <v>0</v>
      </c>
      <c r="BB56" s="28">
        <f t="shared" si="10"/>
        <v>0</v>
      </c>
      <c r="BC56" s="69" t="str">
        <f t="shared" si="4"/>
        <v>INR Zero Only</v>
      </c>
      <c r="HR56" s="31"/>
      <c r="HS56" s="31"/>
      <c r="HT56" s="31"/>
      <c r="HU56" s="31"/>
      <c r="HV56" s="31"/>
    </row>
    <row r="57" spans="1:230" s="30" customFormat="1" ht="30" customHeight="1">
      <c r="A57" s="19">
        <v>3.04</v>
      </c>
      <c r="B57" s="95" t="s">
        <v>107</v>
      </c>
      <c r="C57" s="21"/>
      <c r="D57" s="59">
        <v>50</v>
      </c>
      <c r="E57" s="72" t="s">
        <v>63</v>
      </c>
      <c r="F57" s="94"/>
      <c r="G57" s="59">
        <v>3</v>
      </c>
      <c r="H57" s="60"/>
      <c r="I57" s="61" t="s">
        <v>39</v>
      </c>
      <c r="J57" s="62">
        <f t="shared" si="5"/>
        <v>1</v>
      </c>
      <c r="K57" s="63" t="s">
        <v>45</v>
      </c>
      <c r="L57" s="63" t="s">
        <v>7</v>
      </c>
      <c r="M57" s="64"/>
      <c r="N57" s="65"/>
      <c r="O57" s="65"/>
      <c r="P57" s="66"/>
      <c r="Q57" s="65"/>
      <c r="R57" s="65"/>
      <c r="S57" s="67"/>
      <c r="T57" s="68"/>
      <c r="U57" s="68"/>
      <c r="V57" s="68"/>
      <c r="W57" s="68"/>
      <c r="X57" s="68"/>
      <c r="Y57" s="68"/>
      <c r="Z57" s="68"/>
      <c r="AA57" s="68"/>
      <c r="AB57" s="68"/>
      <c r="AC57" s="68"/>
      <c r="AD57" s="68"/>
      <c r="AE57" s="68"/>
      <c r="AF57" s="68"/>
      <c r="AG57" s="68"/>
      <c r="AH57" s="68"/>
      <c r="AI57" s="68"/>
      <c r="AJ57" s="68"/>
      <c r="AK57" s="68"/>
      <c r="AL57" s="68"/>
      <c r="AM57" s="68"/>
      <c r="AN57" s="68"/>
      <c r="AO57" s="68"/>
      <c r="AP57" s="71">
        <f t="shared" si="7"/>
        <v>0</v>
      </c>
      <c r="AQ57" s="28">
        <f t="shared" si="8"/>
        <v>0</v>
      </c>
      <c r="AR57" s="69" t="str">
        <f t="shared" si="9"/>
        <v>INR Zero Only</v>
      </c>
      <c r="BA57" s="71">
        <f t="shared" si="2"/>
        <v>0</v>
      </c>
      <c r="BB57" s="28">
        <f t="shared" si="10"/>
        <v>0</v>
      </c>
      <c r="BC57" s="69" t="str">
        <f t="shared" si="4"/>
        <v>INR Zero Only</v>
      </c>
      <c r="HR57" s="31"/>
      <c r="HS57" s="31"/>
      <c r="HT57" s="31"/>
      <c r="HU57" s="31"/>
      <c r="HV57" s="31"/>
    </row>
    <row r="58" spans="1:230" s="30" customFormat="1" ht="30" customHeight="1">
      <c r="A58" s="19">
        <v>3.05</v>
      </c>
      <c r="B58" s="95" t="s">
        <v>108</v>
      </c>
      <c r="C58" s="21"/>
      <c r="D58" s="59">
        <v>7</v>
      </c>
      <c r="E58" s="72" t="s">
        <v>63</v>
      </c>
      <c r="F58" s="94"/>
      <c r="G58" s="59">
        <v>3</v>
      </c>
      <c r="H58" s="60"/>
      <c r="I58" s="61" t="s">
        <v>39</v>
      </c>
      <c r="J58" s="62">
        <f t="shared" si="5"/>
        <v>1</v>
      </c>
      <c r="K58" s="63" t="s">
        <v>45</v>
      </c>
      <c r="L58" s="63" t="s">
        <v>7</v>
      </c>
      <c r="M58" s="64"/>
      <c r="N58" s="65"/>
      <c r="O58" s="65"/>
      <c r="P58" s="66"/>
      <c r="Q58" s="65"/>
      <c r="R58" s="65"/>
      <c r="S58" s="67"/>
      <c r="T58" s="68"/>
      <c r="U58" s="68"/>
      <c r="V58" s="68"/>
      <c r="W58" s="68"/>
      <c r="X58" s="68"/>
      <c r="Y58" s="68"/>
      <c r="Z58" s="68"/>
      <c r="AA58" s="68"/>
      <c r="AB58" s="68"/>
      <c r="AC58" s="68"/>
      <c r="AD58" s="68"/>
      <c r="AE58" s="68"/>
      <c r="AF58" s="68"/>
      <c r="AG58" s="68"/>
      <c r="AH58" s="68"/>
      <c r="AI58" s="68"/>
      <c r="AJ58" s="68"/>
      <c r="AK58" s="68"/>
      <c r="AL58" s="68"/>
      <c r="AM58" s="68"/>
      <c r="AN58" s="68"/>
      <c r="AO58" s="68"/>
      <c r="AP58" s="71">
        <f t="shared" si="7"/>
        <v>0</v>
      </c>
      <c r="AQ58" s="28">
        <f t="shared" si="8"/>
        <v>0</v>
      </c>
      <c r="AR58" s="69" t="str">
        <f t="shared" si="9"/>
        <v>INR Zero Only</v>
      </c>
      <c r="BA58" s="71">
        <f t="shared" si="2"/>
        <v>0</v>
      </c>
      <c r="BB58" s="28">
        <f t="shared" si="10"/>
        <v>0</v>
      </c>
      <c r="BC58" s="69" t="str">
        <f t="shared" si="4"/>
        <v>INR Zero Only</v>
      </c>
      <c r="HR58" s="31"/>
      <c r="HS58" s="31"/>
      <c r="HT58" s="31"/>
      <c r="HU58" s="31"/>
      <c r="HV58" s="31"/>
    </row>
    <row r="59" spans="1:230" s="30" customFormat="1" ht="30" customHeight="1">
      <c r="A59" s="19">
        <v>3.06</v>
      </c>
      <c r="B59" s="95" t="s">
        <v>109</v>
      </c>
      <c r="C59" s="21"/>
      <c r="D59" s="59">
        <v>30</v>
      </c>
      <c r="E59" s="72" t="s">
        <v>63</v>
      </c>
      <c r="F59" s="94"/>
      <c r="G59" s="59">
        <v>3</v>
      </c>
      <c r="H59" s="60"/>
      <c r="I59" s="61" t="s">
        <v>39</v>
      </c>
      <c r="J59" s="62">
        <f t="shared" si="5"/>
        <v>1</v>
      </c>
      <c r="K59" s="63" t="s">
        <v>45</v>
      </c>
      <c r="L59" s="63" t="s">
        <v>7</v>
      </c>
      <c r="M59" s="64"/>
      <c r="N59" s="65"/>
      <c r="O59" s="65"/>
      <c r="P59" s="66"/>
      <c r="Q59" s="65"/>
      <c r="R59" s="65"/>
      <c r="S59" s="67"/>
      <c r="T59" s="68"/>
      <c r="U59" s="68"/>
      <c r="V59" s="68"/>
      <c r="W59" s="68"/>
      <c r="X59" s="68"/>
      <c r="Y59" s="68"/>
      <c r="Z59" s="68"/>
      <c r="AA59" s="68"/>
      <c r="AB59" s="68"/>
      <c r="AC59" s="68"/>
      <c r="AD59" s="68"/>
      <c r="AE59" s="68"/>
      <c r="AF59" s="68"/>
      <c r="AG59" s="68"/>
      <c r="AH59" s="68"/>
      <c r="AI59" s="68"/>
      <c r="AJ59" s="68"/>
      <c r="AK59" s="68"/>
      <c r="AL59" s="68"/>
      <c r="AM59" s="68"/>
      <c r="AN59" s="68"/>
      <c r="AO59" s="68"/>
      <c r="AP59" s="71">
        <f t="shared" si="7"/>
        <v>0</v>
      </c>
      <c r="AQ59" s="28">
        <f t="shared" si="8"/>
        <v>0</v>
      </c>
      <c r="AR59" s="69" t="str">
        <f t="shared" si="9"/>
        <v>INR Zero Only</v>
      </c>
      <c r="BA59" s="71">
        <f t="shared" si="2"/>
        <v>0</v>
      </c>
      <c r="BB59" s="28">
        <f t="shared" si="10"/>
        <v>0</v>
      </c>
      <c r="BC59" s="69" t="str">
        <f t="shared" si="4"/>
        <v>INR Zero Only</v>
      </c>
      <c r="HR59" s="31"/>
      <c r="HS59" s="31"/>
      <c r="HT59" s="31"/>
      <c r="HU59" s="31"/>
      <c r="HV59" s="31"/>
    </row>
    <row r="60" spans="1:230" s="30" customFormat="1" ht="30" customHeight="1">
      <c r="A60" s="19">
        <v>3.07</v>
      </c>
      <c r="B60" s="95" t="s">
        <v>110</v>
      </c>
      <c r="C60" s="21"/>
      <c r="D60" s="59">
        <v>1</v>
      </c>
      <c r="E60" s="72" t="s">
        <v>63</v>
      </c>
      <c r="F60" s="94"/>
      <c r="G60" s="59">
        <v>3</v>
      </c>
      <c r="H60" s="60"/>
      <c r="I60" s="61" t="s">
        <v>39</v>
      </c>
      <c r="J60" s="62">
        <f t="shared" si="5"/>
        <v>1</v>
      </c>
      <c r="K60" s="63" t="s">
        <v>45</v>
      </c>
      <c r="L60" s="63" t="s">
        <v>7</v>
      </c>
      <c r="M60" s="64"/>
      <c r="N60" s="65"/>
      <c r="O60" s="65"/>
      <c r="P60" s="66"/>
      <c r="Q60" s="65"/>
      <c r="R60" s="65"/>
      <c r="S60" s="67"/>
      <c r="T60" s="68"/>
      <c r="U60" s="68"/>
      <c r="V60" s="68"/>
      <c r="W60" s="68"/>
      <c r="X60" s="68"/>
      <c r="Y60" s="68"/>
      <c r="Z60" s="68"/>
      <c r="AA60" s="68"/>
      <c r="AB60" s="68"/>
      <c r="AC60" s="68"/>
      <c r="AD60" s="68"/>
      <c r="AE60" s="68"/>
      <c r="AF60" s="68"/>
      <c r="AG60" s="68"/>
      <c r="AH60" s="68"/>
      <c r="AI60" s="68"/>
      <c r="AJ60" s="68"/>
      <c r="AK60" s="68"/>
      <c r="AL60" s="68"/>
      <c r="AM60" s="68"/>
      <c r="AN60" s="68"/>
      <c r="AO60" s="68"/>
      <c r="AP60" s="71">
        <f t="shared" si="7"/>
        <v>0</v>
      </c>
      <c r="AQ60" s="28">
        <f t="shared" si="8"/>
        <v>0</v>
      </c>
      <c r="AR60" s="69" t="str">
        <f t="shared" si="9"/>
        <v>INR Zero Only</v>
      </c>
      <c r="BA60" s="71">
        <f t="shared" si="2"/>
        <v>0</v>
      </c>
      <c r="BB60" s="28">
        <f t="shared" si="10"/>
        <v>0</v>
      </c>
      <c r="BC60" s="69" t="str">
        <f t="shared" si="4"/>
        <v>INR Zero Only</v>
      </c>
      <c r="HR60" s="31"/>
      <c r="HS60" s="31"/>
      <c r="HT60" s="31"/>
      <c r="HU60" s="31"/>
      <c r="HV60" s="31"/>
    </row>
    <row r="61" spans="1:230" s="30" customFormat="1" ht="30" customHeight="1">
      <c r="A61" s="19">
        <v>3.08</v>
      </c>
      <c r="B61" s="95" t="s">
        <v>111</v>
      </c>
      <c r="C61" s="21"/>
      <c r="D61" s="59">
        <v>2</v>
      </c>
      <c r="E61" s="72" t="s">
        <v>63</v>
      </c>
      <c r="F61" s="94"/>
      <c r="G61" s="59">
        <v>3</v>
      </c>
      <c r="H61" s="60"/>
      <c r="I61" s="61" t="s">
        <v>39</v>
      </c>
      <c r="J61" s="62">
        <f t="shared" si="5"/>
        <v>1</v>
      </c>
      <c r="K61" s="63" t="s">
        <v>45</v>
      </c>
      <c r="L61" s="63" t="s">
        <v>7</v>
      </c>
      <c r="M61" s="64"/>
      <c r="N61" s="65"/>
      <c r="O61" s="65"/>
      <c r="P61" s="66"/>
      <c r="Q61" s="65"/>
      <c r="R61" s="65"/>
      <c r="S61" s="67"/>
      <c r="T61" s="68"/>
      <c r="U61" s="68"/>
      <c r="V61" s="68"/>
      <c r="W61" s="68"/>
      <c r="X61" s="68"/>
      <c r="Y61" s="68"/>
      <c r="Z61" s="68"/>
      <c r="AA61" s="68"/>
      <c r="AB61" s="68"/>
      <c r="AC61" s="68"/>
      <c r="AD61" s="68"/>
      <c r="AE61" s="68"/>
      <c r="AF61" s="68"/>
      <c r="AG61" s="68"/>
      <c r="AH61" s="68"/>
      <c r="AI61" s="68"/>
      <c r="AJ61" s="68"/>
      <c r="AK61" s="68"/>
      <c r="AL61" s="68"/>
      <c r="AM61" s="68"/>
      <c r="AN61" s="68"/>
      <c r="AO61" s="68"/>
      <c r="AP61" s="71">
        <f t="shared" si="7"/>
        <v>0</v>
      </c>
      <c r="AQ61" s="28">
        <f t="shared" si="8"/>
        <v>0</v>
      </c>
      <c r="AR61" s="69" t="str">
        <f t="shared" si="9"/>
        <v>INR Zero Only</v>
      </c>
      <c r="BA61" s="71">
        <f t="shared" si="2"/>
        <v>0</v>
      </c>
      <c r="BB61" s="28">
        <f t="shared" si="10"/>
        <v>0</v>
      </c>
      <c r="BC61" s="69" t="str">
        <f t="shared" si="4"/>
        <v>INR Zero Only</v>
      </c>
      <c r="HR61" s="31"/>
      <c r="HS61" s="31"/>
      <c r="HT61" s="31"/>
      <c r="HU61" s="31"/>
      <c r="HV61" s="31"/>
    </row>
    <row r="62" spans="1:230" s="30" customFormat="1" ht="30" customHeight="1">
      <c r="A62" s="19">
        <v>3.09</v>
      </c>
      <c r="B62" s="95" t="s">
        <v>112</v>
      </c>
      <c r="C62" s="21"/>
      <c r="D62" s="59">
        <v>15</v>
      </c>
      <c r="E62" s="72" t="s">
        <v>63</v>
      </c>
      <c r="F62" s="94"/>
      <c r="G62" s="59">
        <v>3</v>
      </c>
      <c r="H62" s="60"/>
      <c r="I62" s="61" t="s">
        <v>39</v>
      </c>
      <c r="J62" s="62">
        <f t="shared" si="5"/>
        <v>1</v>
      </c>
      <c r="K62" s="63" t="s">
        <v>45</v>
      </c>
      <c r="L62" s="63" t="s">
        <v>7</v>
      </c>
      <c r="M62" s="64"/>
      <c r="N62" s="65"/>
      <c r="O62" s="65"/>
      <c r="P62" s="66"/>
      <c r="Q62" s="65"/>
      <c r="R62" s="65"/>
      <c r="S62" s="67"/>
      <c r="T62" s="68"/>
      <c r="U62" s="68"/>
      <c r="V62" s="68"/>
      <c r="W62" s="68"/>
      <c r="X62" s="68"/>
      <c r="Y62" s="68"/>
      <c r="Z62" s="68"/>
      <c r="AA62" s="68"/>
      <c r="AB62" s="68"/>
      <c r="AC62" s="68"/>
      <c r="AD62" s="68"/>
      <c r="AE62" s="68"/>
      <c r="AF62" s="68"/>
      <c r="AG62" s="68"/>
      <c r="AH62" s="68"/>
      <c r="AI62" s="68"/>
      <c r="AJ62" s="68"/>
      <c r="AK62" s="68"/>
      <c r="AL62" s="68"/>
      <c r="AM62" s="68"/>
      <c r="AN62" s="68"/>
      <c r="AO62" s="68"/>
      <c r="AP62" s="71">
        <f t="shared" si="0"/>
        <v>0</v>
      </c>
      <c r="AQ62" s="28">
        <f t="shared" si="1"/>
        <v>0</v>
      </c>
      <c r="AR62" s="69" t="str">
        <f t="shared" si="6"/>
        <v>INR Zero Only</v>
      </c>
      <c r="BA62" s="71">
        <f t="shared" si="2"/>
        <v>0</v>
      </c>
      <c r="BB62" s="28">
        <f t="shared" si="3"/>
        <v>0</v>
      </c>
      <c r="BC62" s="69" t="str">
        <f t="shared" si="4"/>
        <v>INR Zero Only</v>
      </c>
      <c r="HR62" s="31"/>
      <c r="HS62" s="31"/>
      <c r="HT62" s="31"/>
      <c r="HU62" s="31"/>
      <c r="HV62" s="31"/>
    </row>
    <row r="63" spans="1:230" s="30" customFormat="1" ht="30" customHeight="1">
      <c r="A63" s="97">
        <v>3.1</v>
      </c>
      <c r="B63" s="95" t="s">
        <v>113</v>
      </c>
      <c r="C63" s="21"/>
      <c r="D63" s="59">
        <v>4</v>
      </c>
      <c r="E63" s="72" t="s">
        <v>63</v>
      </c>
      <c r="F63" s="94"/>
      <c r="G63" s="59">
        <v>3</v>
      </c>
      <c r="H63" s="60"/>
      <c r="I63" s="61" t="s">
        <v>39</v>
      </c>
      <c r="J63" s="62">
        <f t="shared" si="5"/>
        <v>1</v>
      </c>
      <c r="K63" s="63" t="s">
        <v>45</v>
      </c>
      <c r="L63" s="63" t="s">
        <v>7</v>
      </c>
      <c r="M63" s="64"/>
      <c r="N63" s="65"/>
      <c r="O63" s="65"/>
      <c r="P63" s="66"/>
      <c r="Q63" s="65"/>
      <c r="R63" s="65"/>
      <c r="S63" s="67"/>
      <c r="T63" s="68"/>
      <c r="U63" s="68"/>
      <c r="V63" s="68"/>
      <c r="W63" s="68"/>
      <c r="X63" s="68"/>
      <c r="Y63" s="68"/>
      <c r="Z63" s="68"/>
      <c r="AA63" s="68"/>
      <c r="AB63" s="68"/>
      <c r="AC63" s="68"/>
      <c r="AD63" s="68"/>
      <c r="AE63" s="68"/>
      <c r="AF63" s="68"/>
      <c r="AG63" s="68"/>
      <c r="AH63" s="68"/>
      <c r="AI63" s="68"/>
      <c r="AJ63" s="68"/>
      <c r="AK63" s="68"/>
      <c r="AL63" s="68"/>
      <c r="AM63" s="68"/>
      <c r="AN63" s="68"/>
      <c r="AO63" s="68"/>
      <c r="AP63" s="71">
        <f t="shared" si="0"/>
        <v>0</v>
      </c>
      <c r="AQ63" s="28">
        <f t="shared" si="1"/>
        <v>0</v>
      </c>
      <c r="AR63" s="69" t="str">
        <f t="shared" si="6"/>
        <v>INR Zero Only</v>
      </c>
      <c r="BA63" s="71">
        <f t="shared" si="2"/>
        <v>0</v>
      </c>
      <c r="BB63" s="28">
        <f t="shared" si="3"/>
        <v>0</v>
      </c>
      <c r="BC63" s="69" t="str">
        <f t="shared" si="4"/>
        <v>INR Zero Only</v>
      </c>
      <c r="HR63" s="31"/>
      <c r="HS63" s="31"/>
      <c r="HT63" s="31"/>
      <c r="HU63" s="31"/>
      <c r="HV63" s="31"/>
    </row>
    <row r="64" spans="1:230" s="30" customFormat="1" ht="30" customHeight="1">
      <c r="A64" s="19">
        <v>3.11</v>
      </c>
      <c r="B64" s="95" t="s">
        <v>114</v>
      </c>
      <c r="C64" s="21"/>
      <c r="D64" s="59">
        <v>2</v>
      </c>
      <c r="E64" s="72" t="s">
        <v>63</v>
      </c>
      <c r="F64" s="94"/>
      <c r="G64" s="59">
        <v>3</v>
      </c>
      <c r="H64" s="60"/>
      <c r="I64" s="61" t="s">
        <v>39</v>
      </c>
      <c r="J64" s="62">
        <f t="shared" si="5"/>
        <v>1</v>
      </c>
      <c r="K64" s="63" t="s">
        <v>45</v>
      </c>
      <c r="L64" s="63" t="s">
        <v>7</v>
      </c>
      <c r="M64" s="64"/>
      <c r="N64" s="65"/>
      <c r="O64" s="65"/>
      <c r="P64" s="66"/>
      <c r="Q64" s="65"/>
      <c r="R64" s="65"/>
      <c r="S64" s="67"/>
      <c r="T64" s="68"/>
      <c r="U64" s="68"/>
      <c r="V64" s="68"/>
      <c r="W64" s="68"/>
      <c r="X64" s="68"/>
      <c r="Y64" s="68"/>
      <c r="Z64" s="68"/>
      <c r="AA64" s="68"/>
      <c r="AB64" s="68"/>
      <c r="AC64" s="68"/>
      <c r="AD64" s="68"/>
      <c r="AE64" s="68"/>
      <c r="AF64" s="68"/>
      <c r="AG64" s="68"/>
      <c r="AH64" s="68"/>
      <c r="AI64" s="68"/>
      <c r="AJ64" s="68"/>
      <c r="AK64" s="68"/>
      <c r="AL64" s="68"/>
      <c r="AM64" s="68"/>
      <c r="AN64" s="68"/>
      <c r="AO64" s="68"/>
      <c r="AP64" s="71">
        <f t="shared" si="0"/>
        <v>0</v>
      </c>
      <c r="AQ64" s="28">
        <f t="shared" si="1"/>
        <v>0</v>
      </c>
      <c r="AR64" s="69" t="str">
        <f t="shared" si="6"/>
        <v>INR Zero Only</v>
      </c>
      <c r="BA64" s="71">
        <f t="shared" si="2"/>
        <v>0</v>
      </c>
      <c r="BB64" s="28">
        <f t="shared" si="3"/>
        <v>0</v>
      </c>
      <c r="BC64" s="69" t="str">
        <f t="shared" si="4"/>
        <v>INR Zero Only</v>
      </c>
      <c r="HR64" s="31"/>
      <c r="HS64" s="31"/>
      <c r="HT64" s="31"/>
      <c r="HU64" s="31"/>
      <c r="HV64" s="31"/>
    </row>
    <row r="65" spans="1:230" s="30" customFormat="1" ht="30" customHeight="1">
      <c r="A65" s="19">
        <v>3.12</v>
      </c>
      <c r="B65" s="95" t="s">
        <v>115</v>
      </c>
      <c r="C65" s="21"/>
      <c r="D65" s="59">
        <v>10</v>
      </c>
      <c r="E65" s="72" t="s">
        <v>63</v>
      </c>
      <c r="F65" s="94"/>
      <c r="G65" s="59">
        <v>3</v>
      </c>
      <c r="H65" s="60"/>
      <c r="I65" s="61" t="s">
        <v>39</v>
      </c>
      <c r="J65" s="62">
        <f t="shared" si="5"/>
        <v>1</v>
      </c>
      <c r="K65" s="63" t="s">
        <v>45</v>
      </c>
      <c r="L65" s="63" t="s">
        <v>7</v>
      </c>
      <c r="M65" s="64"/>
      <c r="N65" s="65"/>
      <c r="O65" s="65"/>
      <c r="P65" s="66"/>
      <c r="Q65" s="65"/>
      <c r="R65" s="65"/>
      <c r="S65" s="67"/>
      <c r="T65" s="68"/>
      <c r="U65" s="68"/>
      <c r="V65" s="68"/>
      <c r="W65" s="68"/>
      <c r="X65" s="68"/>
      <c r="Y65" s="68"/>
      <c r="Z65" s="68"/>
      <c r="AA65" s="68"/>
      <c r="AB65" s="68"/>
      <c r="AC65" s="68"/>
      <c r="AD65" s="68"/>
      <c r="AE65" s="68"/>
      <c r="AF65" s="68"/>
      <c r="AG65" s="68"/>
      <c r="AH65" s="68"/>
      <c r="AI65" s="68"/>
      <c r="AJ65" s="68"/>
      <c r="AK65" s="68"/>
      <c r="AL65" s="68"/>
      <c r="AM65" s="68"/>
      <c r="AN65" s="68"/>
      <c r="AO65" s="68"/>
      <c r="AP65" s="71">
        <f t="shared" si="0"/>
        <v>0</v>
      </c>
      <c r="AQ65" s="28">
        <f t="shared" si="1"/>
        <v>0</v>
      </c>
      <c r="AR65" s="69" t="str">
        <f t="shared" si="6"/>
        <v>INR Zero Only</v>
      </c>
      <c r="BA65" s="71">
        <f t="shared" si="2"/>
        <v>0</v>
      </c>
      <c r="BB65" s="28">
        <f t="shared" si="3"/>
        <v>0</v>
      </c>
      <c r="BC65" s="69" t="str">
        <f t="shared" si="4"/>
        <v>INR Zero Only</v>
      </c>
      <c r="HR65" s="31"/>
      <c r="HS65" s="31"/>
      <c r="HT65" s="31"/>
      <c r="HU65" s="31"/>
      <c r="HV65" s="31"/>
    </row>
    <row r="66" spans="1:230" s="30" customFormat="1" ht="30" customHeight="1">
      <c r="A66" s="19">
        <v>3.13</v>
      </c>
      <c r="B66" s="95" t="s">
        <v>116</v>
      </c>
      <c r="C66" s="21"/>
      <c r="D66" s="59">
        <v>1</v>
      </c>
      <c r="E66" s="72" t="s">
        <v>63</v>
      </c>
      <c r="F66" s="94"/>
      <c r="G66" s="59">
        <v>3</v>
      </c>
      <c r="H66" s="60"/>
      <c r="I66" s="61" t="s">
        <v>39</v>
      </c>
      <c r="J66" s="62">
        <f t="shared" si="5"/>
        <v>1</v>
      </c>
      <c r="K66" s="63" t="s">
        <v>45</v>
      </c>
      <c r="L66" s="63" t="s">
        <v>7</v>
      </c>
      <c r="M66" s="64"/>
      <c r="N66" s="65"/>
      <c r="O66" s="65"/>
      <c r="P66" s="66"/>
      <c r="Q66" s="65"/>
      <c r="R66" s="65"/>
      <c r="S66" s="67"/>
      <c r="T66" s="68"/>
      <c r="U66" s="68"/>
      <c r="V66" s="68"/>
      <c r="W66" s="68"/>
      <c r="X66" s="68"/>
      <c r="Y66" s="68"/>
      <c r="Z66" s="68"/>
      <c r="AA66" s="68"/>
      <c r="AB66" s="68"/>
      <c r="AC66" s="68"/>
      <c r="AD66" s="68"/>
      <c r="AE66" s="68"/>
      <c r="AF66" s="68"/>
      <c r="AG66" s="68"/>
      <c r="AH66" s="68"/>
      <c r="AI66" s="68"/>
      <c r="AJ66" s="68"/>
      <c r="AK66" s="68"/>
      <c r="AL66" s="68"/>
      <c r="AM66" s="68"/>
      <c r="AN66" s="68"/>
      <c r="AO66" s="68"/>
      <c r="AP66" s="71">
        <f t="shared" si="0"/>
        <v>0</v>
      </c>
      <c r="AQ66" s="28">
        <f t="shared" si="1"/>
        <v>0</v>
      </c>
      <c r="AR66" s="69" t="str">
        <f t="shared" si="6"/>
        <v>INR Zero Only</v>
      </c>
      <c r="BA66" s="71">
        <f t="shared" si="2"/>
        <v>0</v>
      </c>
      <c r="BB66" s="28">
        <f t="shared" si="3"/>
        <v>0</v>
      </c>
      <c r="BC66" s="69" t="str">
        <f t="shared" si="4"/>
        <v>INR Zero Only</v>
      </c>
      <c r="HR66" s="31"/>
      <c r="HS66" s="31"/>
      <c r="HT66" s="31"/>
      <c r="HU66" s="31"/>
      <c r="HV66" s="31"/>
    </row>
    <row r="67" spans="1:230" s="30" customFormat="1" ht="30" customHeight="1">
      <c r="A67" s="19">
        <v>3.14</v>
      </c>
      <c r="B67" s="95" t="s">
        <v>117</v>
      </c>
      <c r="C67" s="21"/>
      <c r="D67" s="59">
        <v>4</v>
      </c>
      <c r="E67" s="72" t="s">
        <v>63</v>
      </c>
      <c r="F67" s="94"/>
      <c r="G67" s="59">
        <v>3</v>
      </c>
      <c r="H67" s="60"/>
      <c r="I67" s="61" t="s">
        <v>39</v>
      </c>
      <c r="J67" s="62">
        <f t="shared" si="5"/>
        <v>1</v>
      </c>
      <c r="K67" s="63" t="s">
        <v>45</v>
      </c>
      <c r="L67" s="63" t="s">
        <v>7</v>
      </c>
      <c r="M67" s="64"/>
      <c r="N67" s="65"/>
      <c r="O67" s="65"/>
      <c r="P67" s="66"/>
      <c r="Q67" s="65"/>
      <c r="R67" s="65"/>
      <c r="S67" s="67"/>
      <c r="T67" s="68"/>
      <c r="U67" s="68"/>
      <c r="V67" s="68"/>
      <c r="W67" s="68"/>
      <c r="X67" s="68"/>
      <c r="Y67" s="68"/>
      <c r="Z67" s="68"/>
      <c r="AA67" s="68"/>
      <c r="AB67" s="68"/>
      <c r="AC67" s="68"/>
      <c r="AD67" s="68"/>
      <c r="AE67" s="68"/>
      <c r="AF67" s="68"/>
      <c r="AG67" s="68"/>
      <c r="AH67" s="68"/>
      <c r="AI67" s="68"/>
      <c r="AJ67" s="68"/>
      <c r="AK67" s="68"/>
      <c r="AL67" s="68"/>
      <c r="AM67" s="68"/>
      <c r="AN67" s="68"/>
      <c r="AO67" s="68"/>
      <c r="AP67" s="71">
        <f t="shared" si="0"/>
        <v>0</v>
      </c>
      <c r="AQ67" s="28">
        <f t="shared" si="1"/>
        <v>0</v>
      </c>
      <c r="AR67" s="69" t="str">
        <f t="shared" si="6"/>
        <v>INR Zero Only</v>
      </c>
      <c r="BA67" s="71">
        <f t="shared" si="2"/>
        <v>0</v>
      </c>
      <c r="BB67" s="28">
        <f t="shared" si="3"/>
        <v>0</v>
      </c>
      <c r="BC67" s="69" t="str">
        <f t="shared" si="4"/>
        <v>INR Zero Only</v>
      </c>
      <c r="HR67" s="31"/>
      <c r="HS67" s="31"/>
      <c r="HT67" s="31"/>
      <c r="HU67" s="31"/>
      <c r="HV67" s="31"/>
    </row>
    <row r="68" spans="1:230" s="30" customFormat="1" ht="30" customHeight="1">
      <c r="A68" s="19">
        <v>3.15</v>
      </c>
      <c r="B68" s="95" t="s">
        <v>102</v>
      </c>
      <c r="C68" s="21"/>
      <c r="D68" s="59">
        <v>4</v>
      </c>
      <c r="E68" s="72" t="s">
        <v>63</v>
      </c>
      <c r="F68" s="94"/>
      <c r="G68" s="59">
        <v>3</v>
      </c>
      <c r="H68" s="60"/>
      <c r="I68" s="61" t="s">
        <v>39</v>
      </c>
      <c r="J68" s="62">
        <f t="shared" si="5"/>
        <v>1</v>
      </c>
      <c r="K68" s="63" t="s">
        <v>45</v>
      </c>
      <c r="L68" s="63" t="s">
        <v>7</v>
      </c>
      <c r="M68" s="64"/>
      <c r="N68" s="65"/>
      <c r="O68" s="65"/>
      <c r="P68" s="66"/>
      <c r="Q68" s="65"/>
      <c r="R68" s="65"/>
      <c r="S68" s="67"/>
      <c r="T68" s="68"/>
      <c r="U68" s="68"/>
      <c r="V68" s="68"/>
      <c r="W68" s="68"/>
      <c r="X68" s="68"/>
      <c r="Y68" s="68"/>
      <c r="Z68" s="68"/>
      <c r="AA68" s="68"/>
      <c r="AB68" s="68"/>
      <c r="AC68" s="68"/>
      <c r="AD68" s="68"/>
      <c r="AE68" s="68"/>
      <c r="AF68" s="68"/>
      <c r="AG68" s="68"/>
      <c r="AH68" s="68"/>
      <c r="AI68" s="68"/>
      <c r="AJ68" s="68"/>
      <c r="AK68" s="68"/>
      <c r="AL68" s="68"/>
      <c r="AM68" s="68"/>
      <c r="AN68" s="68"/>
      <c r="AO68" s="68"/>
      <c r="AP68" s="71">
        <f t="shared" si="0"/>
        <v>0</v>
      </c>
      <c r="AQ68" s="28">
        <f t="shared" si="1"/>
        <v>0</v>
      </c>
      <c r="AR68" s="69" t="str">
        <f t="shared" si="6"/>
        <v>INR Zero Only</v>
      </c>
      <c r="BA68" s="71">
        <f t="shared" si="2"/>
        <v>0</v>
      </c>
      <c r="BB68" s="28">
        <f t="shared" si="3"/>
        <v>0</v>
      </c>
      <c r="BC68" s="69" t="str">
        <f t="shared" si="4"/>
        <v>INR Zero Only</v>
      </c>
      <c r="HR68" s="31"/>
      <c r="HS68" s="31"/>
      <c r="HT68" s="31"/>
      <c r="HU68" s="31"/>
      <c r="HV68" s="31"/>
    </row>
    <row r="69" spans="1:230" s="30" customFormat="1" ht="30" customHeight="1">
      <c r="A69" s="19">
        <v>3.16</v>
      </c>
      <c r="B69" s="95" t="s">
        <v>118</v>
      </c>
      <c r="C69" s="21"/>
      <c r="D69" s="59">
        <v>1</v>
      </c>
      <c r="E69" s="72" t="s">
        <v>63</v>
      </c>
      <c r="F69" s="94"/>
      <c r="G69" s="59">
        <v>3</v>
      </c>
      <c r="H69" s="60"/>
      <c r="I69" s="61" t="s">
        <v>39</v>
      </c>
      <c r="J69" s="62">
        <f t="shared" si="5"/>
        <v>1</v>
      </c>
      <c r="K69" s="63" t="s">
        <v>45</v>
      </c>
      <c r="L69" s="63" t="s">
        <v>7</v>
      </c>
      <c r="M69" s="64"/>
      <c r="N69" s="65"/>
      <c r="O69" s="65"/>
      <c r="P69" s="66"/>
      <c r="Q69" s="65"/>
      <c r="R69" s="65"/>
      <c r="S69" s="67"/>
      <c r="T69" s="68"/>
      <c r="U69" s="68"/>
      <c r="V69" s="68"/>
      <c r="W69" s="68"/>
      <c r="X69" s="68"/>
      <c r="Y69" s="68"/>
      <c r="Z69" s="68"/>
      <c r="AA69" s="68"/>
      <c r="AB69" s="68"/>
      <c r="AC69" s="68"/>
      <c r="AD69" s="68"/>
      <c r="AE69" s="68"/>
      <c r="AF69" s="68"/>
      <c r="AG69" s="68"/>
      <c r="AH69" s="68"/>
      <c r="AI69" s="68"/>
      <c r="AJ69" s="68"/>
      <c r="AK69" s="68"/>
      <c r="AL69" s="68"/>
      <c r="AM69" s="68"/>
      <c r="AN69" s="68"/>
      <c r="AO69" s="68"/>
      <c r="AP69" s="71">
        <f t="shared" si="0"/>
        <v>0</v>
      </c>
      <c r="AQ69" s="28">
        <f t="shared" si="1"/>
        <v>0</v>
      </c>
      <c r="AR69" s="69" t="str">
        <f t="shared" si="6"/>
        <v>INR Zero Only</v>
      </c>
      <c r="BA69" s="71">
        <f t="shared" si="2"/>
        <v>0</v>
      </c>
      <c r="BB69" s="28">
        <f t="shared" si="3"/>
        <v>0</v>
      </c>
      <c r="BC69" s="69" t="str">
        <f t="shared" si="4"/>
        <v>INR Zero Only</v>
      </c>
      <c r="HR69" s="31"/>
      <c r="HS69" s="31"/>
      <c r="HT69" s="31"/>
      <c r="HU69" s="31"/>
      <c r="HV69" s="31"/>
    </row>
    <row r="70" spans="1:230" s="30" customFormat="1" ht="63.75" customHeight="1">
      <c r="A70" s="19">
        <v>4</v>
      </c>
      <c r="B70" s="95" t="s">
        <v>119</v>
      </c>
      <c r="C70" s="21"/>
      <c r="D70" s="59">
        <v>50</v>
      </c>
      <c r="E70" s="72" t="s">
        <v>63</v>
      </c>
      <c r="F70" s="94"/>
      <c r="G70" s="59">
        <v>3</v>
      </c>
      <c r="H70" s="60"/>
      <c r="I70" s="61" t="s">
        <v>39</v>
      </c>
      <c r="J70" s="62">
        <f>IF(I70="Less(-)",-1,1)</f>
        <v>1</v>
      </c>
      <c r="K70" s="63" t="s">
        <v>45</v>
      </c>
      <c r="L70" s="63" t="s">
        <v>7</v>
      </c>
      <c r="M70" s="64"/>
      <c r="N70" s="65"/>
      <c r="O70" s="65"/>
      <c r="P70" s="66"/>
      <c r="Q70" s="65"/>
      <c r="R70" s="65"/>
      <c r="S70" s="67"/>
      <c r="T70" s="68"/>
      <c r="U70" s="68"/>
      <c r="V70" s="68"/>
      <c r="W70" s="68"/>
      <c r="X70" s="68"/>
      <c r="Y70" s="68"/>
      <c r="Z70" s="68"/>
      <c r="AA70" s="68"/>
      <c r="AB70" s="68"/>
      <c r="AC70" s="68"/>
      <c r="AD70" s="68"/>
      <c r="AE70" s="68"/>
      <c r="AF70" s="68"/>
      <c r="AG70" s="68"/>
      <c r="AH70" s="68"/>
      <c r="AI70" s="68"/>
      <c r="AJ70" s="68"/>
      <c r="AK70" s="68"/>
      <c r="AL70" s="68"/>
      <c r="AM70" s="68"/>
      <c r="AN70" s="68"/>
      <c r="AO70" s="68"/>
      <c r="AP70" s="71">
        <f>M70*D70</f>
        <v>0</v>
      </c>
      <c r="AQ70" s="28">
        <f>AP70</f>
        <v>0</v>
      </c>
      <c r="AR70" s="69" t="str">
        <f>SpellNumber(L70,AQ70)</f>
        <v>INR Zero Only</v>
      </c>
      <c r="BA70" s="71">
        <f t="shared" si="2"/>
        <v>0</v>
      </c>
      <c r="BB70" s="28">
        <f>BA70</f>
        <v>0</v>
      </c>
      <c r="BC70" s="69" t="str">
        <f t="shared" si="4"/>
        <v>INR Zero Only</v>
      </c>
      <c r="HR70" s="31"/>
      <c r="HS70" s="31"/>
      <c r="HT70" s="31"/>
      <c r="HU70" s="31"/>
      <c r="HV70" s="31"/>
    </row>
    <row r="71" spans="1:230" s="30" customFormat="1" ht="76.5" customHeight="1">
      <c r="A71" s="19">
        <v>5</v>
      </c>
      <c r="B71" s="20" t="s">
        <v>120</v>
      </c>
      <c r="C71" s="21"/>
      <c r="D71" s="59"/>
      <c r="E71" s="72"/>
      <c r="F71" s="94"/>
      <c r="G71" s="73"/>
      <c r="H71" s="60"/>
      <c r="I71" s="61" t="s">
        <v>39</v>
      </c>
      <c r="J71" s="62">
        <f t="shared" si="5"/>
        <v>1</v>
      </c>
      <c r="K71" s="63" t="s">
        <v>45</v>
      </c>
      <c r="L71" s="63" t="s">
        <v>7</v>
      </c>
      <c r="M71" s="23"/>
      <c r="N71" s="65"/>
      <c r="O71" s="65"/>
      <c r="P71" s="66"/>
      <c r="Q71" s="65"/>
      <c r="R71" s="65"/>
      <c r="S71" s="67"/>
      <c r="T71" s="68"/>
      <c r="U71" s="68"/>
      <c r="V71" s="68"/>
      <c r="W71" s="68"/>
      <c r="X71" s="68"/>
      <c r="Y71" s="68"/>
      <c r="Z71" s="68"/>
      <c r="AA71" s="68"/>
      <c r="AB71" s="68"/>
      <c r="AC71" s="68"/>
      <c r="AD71" s="68"/>
      <c r="AE71" s="68"/>
      <c r="AF71" s="68"/>
      <c r="AG71" s="68"/>
      <c r="AH71" s="68"/>
      <c r="AI71" s="68"/>
      <c r="AJ71" s="68"/>
      <c r="AK71" s="68"/>
      <c r="AL71" s="68"/>
      <c r="AM71" s="68"/>
      <c r="AN71" s="68"/>
      <c r="AO71" s="68"/>
      <c r="AP71" s="71"/>
      <c r="AQ71" s="28"/>
      <c r="AR71" s="69"/>
      <c r="BA71" s="71"/>
      <c r="BB71" s="28"/>
      <c r="BC71" s="69"/>
      <c r="HR71" s="31"/>
      <c r="HS71" s="31"/>
      <c r="HT71" s="31"/>
      <c r="HU71" s="31"/>
      <c r="HV71" s="31"/>
    </row>
    <row r="72" spans="1:230" s="30" customFormat="1" ht="45">
      <c r="A72" s="19">
        <v>5.01</v>
      </c>
      <c r="B72" s="95" t="s">
        <v>121</v>
      </c>
      <c r="C72" s="21"/>
      <c r="D72" s="96">
        <v>15</v>
      </c>
      <c r="E72" s="96" t="s">
        <v>63</v>
      </c>
      <c r="F72" s="94"/>
      <c r="G72" s="96">
        <v>3</v>
      </c>
      <c r="H72" s="60"/>
      <c r="I72" s="61" t="s">
        <v>39</v>
      </c>
      <c r="J72" s="62">
        <f t="shared" si="5"/>
        <v>1</v>
      </c>
      <c r="K72" s="63" t="s">
        <v>45</v>
      </c>
      <c r="L72" s="63" t="s">
        <v>7</v>
      </c>
      <c r="M72" s="64"/>
      <c r="N72" s="65"/>
      <c r="O72" s="65"/>
      <c r="P72" s="66"/>
      <c r="Q72" s="65"/>
      <c r="R72" s="65"/>
      <c r="S72" s="67"/>
      <c r="T72" s="68"/>
      <c r="U72" s="68"/>
      <c r="V72" s="68"/>
      <c r="W72" s="68"/>
      <c r="X72" s="68"/>
      <c r="Y72" s="68"/>
      <c r="Z72" s="68"/>
      <c r="AA72" s="68"/>
      <c r="AB72" s="68"/>
      <c r="AC72" s="68"/>
      <c r="AD72" s="68"/>
      <c r="AE72" s="68"/>
      <c r="AF72" s="68"/>
      <c r="AG72" s="68"/>
      <c r="AH72" s="68"/>
      <c r="AI72" s="68"/>
      <c r="AJ72" s="68"/>
      <c r="AK72" s="68"/>
      <c r="AL72" s="68"/>
      <c r="AM72" s="68"/>
      <c r="AN72" s="68"/>
      <c r="AO72" s="68"/>
      <c r="AP72" s="71">
        <f aca="true" t="shared" si="11" ref="AP72:AP85">M72*D72</f>
        <v>0</v>
      </c>
      <c r="AQ72" s="28">
        <f aca="true" t="shared" si="12" ref="AQ72:AQ85">AP72</f>
        <v>0</v>
      </c>
      <c r="AR72" s="69" t="str">
        <f aca="true" t="shared" si="13" ref="AR72:AR85">SpellNumber(L72,AQ72)</f>
        <v>INR Zero Only</v>
      </c>
      <c r="BA72" s="71">
        <f t="shared" si="2"/>
        <v>0</v>
      </c>
      <c r="BB72" s="28">
        <f aca="true" t="shared" si="14" ref="BB72:BB85">BA72</f>
        <v>0</v>
      </c>
      <c r="BC72" s="69" t="str">
        <f t="shared" si="4"/>
        <v>INR Zero Only</v>
      </c>
      <c r="HR72" s="31"/>
      <c r="HS72" s="31"/>
      <c r="HT72" s="31"/>
      <c r="HU72" s="31"/>
      <c r="HV72" s="31"/>
    </row>
    <row r="73" spans="1:230" s="30" customFormat="1" ht="30" customHeight="1">
      <c r="A73" s="19">
        <v>5.02</v>
      </c>
      <c r="B73" s="95" t="s">
        <v>122</v>
      </c>
      <c r="C73" s="21"/>
      <c r="D73" s="96">
        <v>6000</v>
      </c>
      <c r="E73" s="96" t="s">
        <v>123</v>
      </c>
      <c r="F73" s="94"/>
      <c r="G73" s="96">
        <v>3</v>
      </c>
      <c r="H73" s="60"/>
      <c r="I73" s="61" t="s">
        <v>39</v>
      </c>
      <c r="J73" s="62">
        <f t="shared" si="5"/>
        <v>1</v>
      </c>
      <c r="K73" s="63" t="s">
        <v>45</v>
      </c>
      <c r="L73" s="63" t="s">
        <v>7</v>
      </c>
      <c r="M73" s="64"/>
      <c r="N73" s="65"/>
      <c r="O73" s="65"/>
      <c r="P73" s="66"/>
      <c r="Q73" s="65"/>
      <c r="R73" s="65"/>
      <c r="S73" s="67"/>
      <c r="T73" s="68"/>
      <c r="U73" s="68"/>
      <c r="V73" s="68"/>
      <c r="W73" s="68"/>
      <c r="X73" s="68"/>
      <c r="Y73" s="68"/>
      <c r="Z73" s="68"/>
      <c r="AA73" s="68"/>
      <c r="AB73" s="68"/>
      <c r="AC73" s="68"/>
      <c r="AD73" s="68"/>
      <c r="AE73" s="68"/>
      <c r="AF73" s="68"/>
      <c r="AG73" s="68"/>
      <c r="AH73" s="68"/>
      <c r="AI73" s="68"/>
      <c r="AJ73" s="68"/>
      <c r="AK73" s="68"/>
      <c r="AL73" s="68"/>
      <c r="AM73" s="68"/>
      <c r="AN73" s="68"/>
      <c r="AO73" s="68"/>
      <c r="AP73" s="71">
        <f t="shared" si="11"/>
        <v>0</v>
      </c>
      <c r="AQ73" s="28">
        <f t="shared" si="12"/>
        <v>0</v>
      </c>
      <c r="AR73" s="69" t="str">
        <f t="shared" si="13"/>
        <v>INR Zero Only</v>
      </c>
      <c r="BA73" s="71">
        <f t="shared" si="2"/>
        <v>0</v>
      </c>
      <c r="BB73" s="28">
        <f t="shared" si="14"/>
        <v>0</v>
      </c>
      <c r="BC73" s="69" t="str">
        <f t="shared" si="4"/>
        <v>INR Zero Only</v>
      </c>
      <c r="HR73" s="31"/>
      <c r="HS73" s="31"/>
      <c r="HT73" s="31"/>
      <c r="HU73" s="31"/>
      <c r="HV73" s="31"/>
    </row>
    <row r="74" spans="1:230" s="30" customFormat="1" ht="30" customHeight="1">
      <c r="A74" s="19">
        <v>5.03</v>
      </c>
      <c r="B74" s="95" t="s">
        <v>124</v>
      </c>
      <c r="C74" s="21"/>
      <c r="D74" s="96">
        <v>20</v>
      </c>
      <c r="E74" s="96" t="s">
        <v>63</v>
      </c>
      <c r="F74" s="94"/>
      <c r="G74" s="96">
        <v>3</v>
      </c>
      <c r="H74" s="60"/>
      <c r="I74" s="61" t="s">
        <v>39</v>
      </c>
      <c r="J74" s="62">
        <f t="shared" si="5"/>
        <v>1</v>
      </c>
      <c r="K74" s="63" t="s">
        <v>45</v>
      </c>
      <c r="L74" s="63" t="s">
        <v>7</v>
      </c>
      <c r="M74" s="64"/>
      <c r="N74" s="65"/>
      <c r="O74" s="65"/>
      <c r="P74" s="66"/>
      <c r="Q74" s="65"/>
      <c r="R74" s="65"/>
      <c r="S74" s="67"/>
      <c r="T74" s="68"/>
      <c r="U74" s="68"/>
      <c r="V74" s="68"/>
      <c r="W74" s="68"/>
      <c r="X74" s="68"/>
      <c r="Y74" s="68"/>
      <c r="Z74" s="68"/>
      <c r="AA74" s="68"/>
      <c r="AB74" s="68"/>
      <c r="AC74" s="68"/>
      <c r="AD74" s="68"/>
      <c r="AE74" s="68"/>
      <c r="AF74" s="68"/>
      <c r="AG74" s="68"/>
      <c r="AH74" s="68"/>
      <c r="AI74" s="68"/>
      <c r="AJ74" s="68"/>
      <c r="AK74" s="68"/>
      <c r="AL74" s="68"/>
      <c r="AM74" s="68"/>
      <c r="AN74" s="68"/>
      <c r="AO74" s="68"/>
      <c r="AP74" s="71">
        <f t="shared" si="11"/>
        <v>0</v>
      </c>
      <c r="AQ74" s="28">
        <f t="shared" si="12"/>
        <v>0</v>
      </c>
      <c r="AR74" s="69" t="str">
        <f t="shared" si="13"/>
        <v>INR Zero Only</v>
      </c>
      <c r="BA74" s="71">
        <f t="shared" si="2"/>
        <v>0</v>
      </c>
      <c r="BB74" s="28">
        <f t="shared" si="14"/>
        <v>0</v>
      </c>
      <c r="BC74" s="69" t="str">
        <f t="shared" si="4"/>
        <v>INR Zero Only</v>
      </c>
      <c r="HR74" s="31"/>
      <c r="HS74" s="31"/>
      <c r="HT74" s="31"/>
      <c r="HU74" s="31"/>
      <c r="HV74" s="31"/>
    </row>
    <row r="75" spans="1:230" s="30" customFormat="1" ht="30" customHeight="1">
      <c r="A75" s="19">
        <v>5.04</v>
      </c>
      <c r="B75" s="95" t="s">
        <v>125</v>
      </c>
      <c r="C75" s="21"/>
      <c r="D75" s="96">
        <v>100</v>
      </c>
      <c r="E75" s="96" t="s">
        <v>63</v>
      </c>
      <c r="F75" s="94"/>
      <c r="G75" s="96">
        <v>3</v>
      </c>
      <c r="H75" s="60"/>
      <c r="I75" s="61" t="s">
        <v>39</v>
      </c>
      <c r="J75" s="62">
        <f t="shared" si="5"/>
        <v>1</v>
      </c>
      <c r="K75" s="63" t="s">
        <v>45</v>
      </c>
      <c r="L75" s="63" t="s">
        <v>7</v>
      </c>
      <c r="M75" s="64"/>
      <c r="N75" s="65"/>
      <c r="O75" s="65"/>
      <c r="P75" s="66"/>
      <c r="Q75" s="65"/>
      <c r="R75" s="65"/>
      <c r="S75" s="67"/>
      <c r="T75" s="68"/>
      <c r="U75" s="68"/>
      <c r="V75" s="68"/>
      <c r="W75" s="68"/>
      <c r="X75" s="68"/>
      <c r="Y75" s="68"/>
      <c r="Z75" s="68"/>
      <c r="AA75" s="68"/>
      <c r="AB75" s="68"/>
      <c r="AC75" s="68"/>
      <c r="AD75" s="68"/>
      <c r="AE75" s="68"/>
      <c r="AF75" s="68"/>
      <c r="AG75" s="68"/>
      <c r="AH75" s="68"/>
      <c r="AI75" s="68"/>
      <c r="AJ75" s="68"/>
      <c r="AK75" s="68"/>
      <c r="AL75" s="68"/>
      <c r="AM75" s="68"/>
      <c r="AN75" s="68"/>
      <c r="AO75" s="68"/>
      <c r="AP75" s="71">
        <f t="shared" si="11"/>
        <v>0</v>
      </c>
      <c r="AQ75" s="28">
        <f t="shared" si="12"/>
        <v>0</v>
      </c>
      <c r="AR75" s="69" t="str">
        <f t="shared" si="13"/>
        <v>INR Zero Only</v>
      </c>
      <c r="BA75" s="71">
        <f t="shared" si="2"/>
        <v>0</v>
      </c>
      <c r="BB75" s="28">
        <f t="shared" si="14"/>
        <v>0</v>
      </c>
      <c r="BC75" s="69" t="str">
        <f t="shared" si="4"/>
        <v>INR Zero Only</v>
      </c>
      <c r="HR75" s="31"/>
      <c r="HS75" s="31"/>
      <c r="HT75" s="31"/>
      <c r="HU75" s="31"/>
      <c r="HV75" s="31"/>
    </row>
    <row r="76" spans="1:230" s="30" customFormat="1" ht="30" customHeight="1">
      <c r="A76" s="19">
        <v>5.05</v>
      </c>
      <c r="B76" s="95" t="s">
        <v>126</v>
      </c>
      <c r="C76" s="21"/>
      <c r="D76" s="96">
        <v>1</v>
      </c>
      <c r="E76" s="96" t="s">
        <v>123</v>
      </c>
      <c r="F76" s="94"/>
      <c r="G76" s="96">
        <v>3</v>
      </c>
      <c r="H76" s="60"/>
      <c r="I76" s="61" t="s">
        <v>39</v>
      </c>
      <c r="J76" s="62">
        <f t="shared" si="5"/>
        <v>1</v>
      </c>
      <c r="K76" s="63" t="s">
        <v>45</v>
      </c>
      <c r="L76" s="63" t="s">
        <v>7</v>
      </c>
      <c r="M76" s="64"/>
      <c r="N76" s="65"/>
      <c r="O76" s="65"/>
      <c r="P76" s="66"/>
      <c r="Q76" s="65"/>
      <c r="R76" s="65"/>
      <c r="S76" s="67"/>
      <c r="T76" s="68"/>
      <c r="U76" s="68"/>
      <c r="V76" s="68"/>
      <c r="W76" s="68"/>
      <c r="X76" s="68"/>
      <c r="Y76" s="68"/>
      <c r="Z76" s="68"/>
      <c r="AA76" s="68"/>
      <c r="AB76" s="68"/>
      <c r="AC76" s="68"/>
      <c r="AD76" s="68"/>
      <c r="AE76" s="68"/>
      <c r="AF76" s="68"/>
      <c r="AG76" s="68"/>
      <c r="AH76" s="68"/>
      <c r="AI76" s="68"/>
      <c r="AJ76" s="68"/>
      <c r="AK76" s="68"/>
      <c r="AL76" s="68"/>
      <c r="AM76" s="68"/>
      <c r="AN76" s="68"/>
      <c r="AO76" s="68"/>
      <c r="AP76" s="71">
        <f t="shared" si="11"/>
        <v>0</v>
      </c>
      <c r="AQ76" s="28">
        <f t="shared" si="12"/>
        <v>0</v>
      </c>
      <c r="AR76" s="69" t="str">
        <f t="shared" si="13"/>
        <v>INR Zero Only</v>
      </c>
      <c r="BA76" s="71">
        <f t="shared" si="2"/>
        <v>0</v>
      </c>
      <c r="BB76" s="28">
        <f t="shared" si="14"/>
        <v>0</v>
      </c>
      <c r="BC76" s="69" t="str">
        <f t="shared" si="4"/>
        <v>INR Zero Only</v>
      </c>
      <c r="HR76" s="31"/>
      <c r="HS76" s="31"/>
      <c r="HT76" s="31"/>
      <c r="HU76" s="31"/>
      <c r="HV76" s="31"/>
    </row>
    <row r="77" spans="1:230" s="30" customFormat="1" ht="30" customHeight="1">
      <c r="A77" s="19">
        <v>5.06</v>
      </c>
      <c r="B77" s="95" t="s">
        <v>127</v>
      </c>
      <c r="C77" s="21"/>
      <c r="D77" s="96">
        <v>1</v>
      </c>
      <c r="E77" s="96" t="s">
        <v>128</v>
      </c>
      <c r="F77" s="94"/>
      <c r="G77" s="96">
        <v>3</v>
      </c>
      <c r="H77" s="60"/>
      <c r="I77" s="61" t="s">
        <v>39</v>
      </c>
      <c r="J77" s="62">
        <f t="shared" si="5"/>
        <v>1</v>
      </c>
      <c r="K77" s="63" t="s">
        <v>45</v>
      </c>
      <c r="L77" s="63" t="s">
        <v>7</v>
      </c>
      <c r="M77" s="64"/>
      <c r="N77" s="65"/>
      <c r="O77" s="65"/>
      <c r="P77" s="66"/>
      <c r="Q77" s="65"/>
      <c r="R77" s="65"/>
      <c r="S77" s="67"/>
      <c r="T77" s="68"/>
      <c r="U77" s="68"/>
      <c r="V77" s="68"/>
      <c r="W77" s="68"/>
      <c r="X77" s="68"/>
      <c r="Y77" s="68"/>
      <c r="Z77" s="68"/>
      <c r="AA77" s="68"/>
      <c r="AB77" s="68"/>
      <c r="AC77" s="68"/>
      <c r="AD77" s="68"/>
      <c r="AE77" s="68"/>
      <c r="AF77" s="68"/>
      <c r="AG77" s="68"/>
      <c r="AH77" s="68"/>
      <c r="AI77" s="68"/>
      <c r="AJ77" s="68"/>
      <c r="AK77" s="68"/>
      <c r="AL77" s="68"/>
      <c r="AM77" s="68"/>
      <c r="AN77" s="68"/>
      <c r="AO77" s="68"/>
      <c r="AP77" s="71">
        <f t="shared" si="11"/>
        <v>0</v>
      </c>
      <c r="AQ77" s="28">
        <f t="shared" si="12"/>
        <v>0</v>
      </c>
      <c r="AR77" s="69" t="str">
        <f t="shared" si="13"/>
        <v>INR Zero Only</v>
      </c>
      <c r="BA77" s="71">
        <f t="shared" si="2"/>
        <v>0</v>
      </c>
      <c r="BB77" s="28">
        <f t="shared" si="14"/>
        <v>0</v>
      </c>
      <c r="BC77" s="69" t="str">
        <f t="shared" si="4"/>
        <v>INR Zero Only</v>
      </c>
      <c r="HR77" s="31"/>
      <c r="HS77" s="31"/>
      <c r="HT77" s="31"/>
      <c r="HU77" s="31"/>
      <c r="HV77" s="31"/>
    </row>
    <row r="78" spans="1:230" s="30" customFormat="1" ht="62.25" customHeight="1">
      <c r="A78" s="19">
        <v>6</v>
      </c>
      <c r="B78" s="20" t="s">
        <v>129</v>
      </c>
      <c r="C78" s="21"/>
      <c r="D78" s="59"/>
      <c r="E78" s="72"/>
      <c r="F78" s="94"/>
      <c r="G78" s="73"/>
      <c r="H78" s="60"/>
      <c r="I78" s="61" t="s">
        <v>39</v>
      </c>
      <c r="J78" s="62">
        <f t="shared" si="5"/>
        <v>1</v>
      </c>
      <c r="K78" s="63" t="s">
        <v>45</v>
      </c>
      <c r="L78" s="63" t="s">
        <v>7</v>
      </c>
      <c r="M78" s="23"/>
      <c r="N78" s="65"/>
      <c r="O78" s="65"/>
      <c r="P78" s="66"/>
      <c r="Q78" s="65"/>
      <c r="R78" s="65"/>
      <c r="S78" s="67"/>
      <c r="T78" s="68"/>
      <c r="U78" s="68"/>
      <c r="V78" s="68"/>
      <c r="W78" s="68"/>
      <c r="X78" s="68"/>
      <c r="Y78" s="68"/>
      <c r="Z78" s="68"/>
      <c r="AA78" s="68"/>
      <c r="AB78" s="68"/>
      <c r="AC78" s="68"/>
      <c r="AD78" s="68"/>
      <c r="AE78" s="68"/>
      <c r="AF78" s="68"/>
      <c r="AG78" s="68"/>
      <c r="AH78" s="68"/>
      <c r="AI78" s="68"/>
      <c r="AJ78" s="68"/>
      <c r="AK78" s="68"/>
      <c r="AL78" s="68"/>
      <c r="AM78" s="68"/>
      <c r="AN78" s="68"/>
      <c r="AO78" s="68"/>
      <c r="AP78" s="71"/>
      <c r="AQ78" s="28"/>
      <c r="AR78" s="69"/>
      <c r="BA78" s="71"/>
      <c r="BB78" s="28"/>
      <c r="BC78" s="69"/>
      <c r="HR78" s="31"/>
      <c r="HS78" s="31"/>
      <c r="HT78" s="31"/>
      <c r="HU78" s="31"/>
      <c r="HV78" s="31"/>
    </row>
    <row r="79" spans="1:230" s="30" customFormat="1" ht="45">
      <c r="A79" s="19">
        <v>6.01</v>
      </c>
      <c r="B79" s="95" t="s">
        <v>130</v>
      </c>
      <c r="C79" s="21"/>
      <c r="D79" s="99">
        <v>10000</v>
      </c>
      <c r="E79" s="96" t="s">
        <v>123</v>
      </c>
      <c r="F79" s="94"/>
      <c r="G79" s="96">
        <v>3</v>
      </c>
      <c r="H79" s="60"/>
      <c r="I79" s="61" t="s">
        <v>39</v>
      </c>
      <c r="J79" s="62">
        <f t="shared" si="5"/>
        <v>1</v>
      </c>
      <c r="K79" s="63" t="s">
        <v>45</v>
      </c>
      <c r="L79" s="63" t="s">
        <v>7</v>
      </c>
      <c r="M79" s="64"/>
      <c r="N79" s="65"/>
      <c r="O79" s="65"/>
      <c r="P79" s="66"/>
      <c r="Q79" s="65"/>
      <c r="R79" s="65"/>
      <c r="S79" s="67"/>
      <c r="T79" s="68"/>
      <c r="U79" s="68"/>
      <c r="V79" s="68"/>
      <c r="W79" s="68"/>
      <c r="X79" s="68"/>
      <c r="Y79" s="68"/>
      <c r="Z79" s="68"/>
      <c r="AA79" s="68"/>
      <c r="AB79" s="68"/>
      <c r="AC79" s="68"/>
      <c r="AD79" s="68"/>
      <c r="AE79" s="68"/>
      <c r="AF79" s="68"/>
      <c r="AG79" s="68"/>
      <c r="AH79" s="68"/>
      <c r="AI79" s="68"/>
      <c r="AJ79" s="68"/>
      <c r="AK79" s="68"/>
      <c r="AL79" s="68"/>
      <c r="AM79" s="68"/>
      <c r="AN79" s="68"/>
      <c r="AO79" s="68"/>
      <c r="AP79" s="71">
        <f t="shared" si="11"/>
        <v>0</v>
      </c>
      <c r="AQ79" s="28">
        <f t="shared" si="12"/>
        <v>0</v>
      </c>
      <c r="AR79" s="69" t="str">
        <f t="shared" si="13"/>
        <v>INR Zero Only</v>
      </c>
      <c r="BA79" s="71">
        <f aca="true" t="shared" si="15" ref="BA79:BA103">M79*G79*D79</f>
        <v>0</v>
      </c>
      <c r="BB79" s="28">
        <f t="shared" si="14"/>
        <v>0</v>
      </c>
      <c r="BC79" s="69" t="str">
        <f aca="true" t="shared" si="16" ref="BC79:BC103">SpellNumber(L79,BA79)</f>
        <v>INR Zero Only</v>
      </c>
      <c r="HR79" s="31"/>
      <c r="HS79" s="31"/>
      <c r="HT79" s="31"/>
      <c r="HU79" s="31"/>
      <c r="HV79" s="31"/>
    </row>
    <row r="80" spans="1:230" s="30" customFormat="1" ht="28.5">
      <c r="A80" s="19">
        <v>6.02</v>
      </c>
      <c r="B80" s="95" t="s">
        <v>131</v>
      </c>
      <c r="C80" s="21"/>
      <c r="D80" s="99">
        <v>10000</v>
      </c>
      <c r="E80" s="96" t="s">
        <v>123</v>
      </c>
      <c r="F80" s="94"/>
      <c r="G80" s="96">
        <v>3</v>
      </c>
      <c r="H80" s="60"/>
      <c r="I80" s="61" t="s">
        <v>39</v>
      </c>
      <c r="J80" s="62">
        <f>IF(I80="Less(-)",-1,1)</f>
        <v>1</v>
      </c>
      <c r="K80" s="63" t="s">
        <v>45</v>
      </c>
      <c r="L80" s="63" t="s">
        <v>7</v>
      </c>
      <c r="M80" s="64"/>
      <c r="N80" s="65"/>
      <c r="O80" s="65"/>
      <c r="P80" s="66"/>
      <c r="Q80" s="65"/>
      <c r="R80" s="65"/>
      <c r="S80" s="67"/>
      <c r="T80" s="68"/>
      <c r="U80" s="68"/>
      <c r="V80" s="68"/>
      <c r="W80" s="68"/>
      <c r="X80" s="68"/>
      <c r="Y80" s="68"/>
      <c r="Z80" s="68"/>
      <c r="AA80" s="68"/>
      <c r="AB80" s="68"/>
      <c r="AC80" s="68"/>
      <c r="AD80" s="68"/>
      <c r="AE80" s="68"/>
      <c r="AF80" s="68"/>
      <c r="AG80" s="68"/>
      <c r="AH80" s="68"/>
      <c r="AI80" s="68"/>
      <c r="AJ80" s="68"/>
      <c r="AK80" s="68"/>
      <c r="AL80" s="68"/>
      <c r="AM80" s="68"/>
      <c r="AN80" s="68"/>
      <c r="AO80" s="68"/>
      <c r="AP80" s="71">
        <f>M80*D80</f>
        <v>0</v>
      </c>
      <c r="AQ80" s="28">
        <f>AP80</f>
        <v>0</v>
      </c>
      <c r="AR80" s="69" t="str">
        <f>SpellNumber(L80,AQ80)</f>
        <v>INR Zero Only</v>
      </c>
      <c r="BA80" s="71">
        <f t="shared" si="15"/>
        <v>0</v>
      </c>
      <c r="BB80" s="28">
        <f>BA80</f>
        <v>0</v>
      </c>
      <c r="BC80" s="69" t="str">
        <f t="shared" si="16"/>
        <v>INR Zero Only</v>
      </c>
      <c r="HR80" s="31"/>
      <c r="HS80" s="31"/>
      <c r="HT80" s="31"/>
      <c r="HU80" s="31"/>
      <c r="HV80" s="31"/>
    </row>
    <row r="81" spans="1:230" s="30" customFormat="1" ht="30">
      <c r="A81" s="97">
        <v>6.03</v>
      </c>
      <c r="B81" s="95" t="s">
        <v>132</v>
      </c>
      <c r="C81" s="21"/>
      <c r="D81" s="99">
        <v>10000</v>
      </c>
      <c r="E81" s="96" t="s">
        <v>123</v>
      </c>
      <c r="F81" s="94"/>
      <c r="G81" s="96">
        <v>3</v>
      </c>
      <c r="H81" s="60"/>
      <c r="I81" s="61" t="s">
        <v>39</v>
      </c>
      <c r="J81" s="62">
        <f aca="true" t="shared" si="17" ref="J81:J94">IF(I81="Less(-)",-1,1)</f>
        <v>1</v>
      </c>
      <c r="K81" s="63" t="s">
        <v>45</v>
      </c>
      <c r="L81" s="63" t="s">
        <v>7</v>
      </c>
      <c r="M81" s="64"/>
      <c r="N81" s="65"/>
      <c r="O81" s="65"/>
      <c r="P81" s="66"/>
      <c r="Q81" s="65"/>
      <c r="R81" s="65"/>
      <c r="S81" s="67"/>
      <c r="T81" s="68"/>
      <c r="U81" s="68"/>
      <c r="V81" s="68"/>
      <c r="W81" s="68"/>
      <c r="X81" s="68"/>
      <c r="Y81" s="68"/>
      <c r="Z81" s="68"/>
      <c r="AA81" s="68"/>
      <c r="AB81" s="68"/>
      <c r="AC81" s="68"/>
      <c r="AD81" s="68"/>
      <c r="AE81" s="68"/>
      <c r="AF81" s="68"/>
      <c r="AG81" s="68"/>
      <c r="AH81" s="68"/>
      <c r="AI81" s="68"/>
      <c r="AJ81" s="68"/>
      <c r="AK81" s="68"/>
      <c r="AL81" s="68"/>
      <c r="AM81" s="68"/>
      <c r="AN81" s="68"/>
      <c r="AO81" s="68"/>
      <c r="AP81" s="71">
        <f t="shared" si="11"/>
        <v>0</v>
      </c>
      <c r="AQ81" s="28">
        <f t="shared" si="12"/>
        <v>0</v>
      </c>
      <c r="AR81" s="69" t="str">
        <f t="shared" si="13"/>
        <v>INR Zero Only</v>
      </c>
      <c r="BA81" s="71">
        <f t="shared" si="15"/>
        <v>0</v>
      </c>
      <c r="BB81" s="28">
        <f t="shared" si="14"/>
        <v>0</v>
      </c>
      <c r="BC81" s="69" t="str">
        <f t="shared" si="16"/>
        <v>INR Zero Only</v>
      </c>
      <c r="HR81" s="31"/>
      <c r="HS81" s="31"/>
      <c r="HT81" s="31"/>
      <c r="HU81" s="31"/>
      <c r="HV81" s="31"/>
    </row>
    <row r="82" spans="1:230" s="30" customFormat="1" ht="63" customHeight="1">
      <c r="A82" s="19">
        <v>7</v>
      </c>
      <c r="B82" s="20" t="s">
        <v>133</v>
      </c>
      <c r="C82" s="21"/>
      <c r="D82" s="59"/>
      <c r="E82" s="72"/>
      <c r="F82" s="94"/>
      <c r="G82" s="73"/>
      <c r="H82" s="60"/>
      <c r="I82" s="61" t="s">
        <v>39</v>
      </c>
      <c r="J82" s="62">
        <f>IF(I82="Less(-)",-1,1)</f>
        <v>1</v>
      </c>
      <c r="K82" s="63" t="s">
        <v>45</v>
      </c>
      <c r="L82" s="63" t="s">
        <v>7</v>
      </c>
      <c r="M82" s="23"/>
      <c r="N82" s="65"/>
      <c r="O82" s="65"/>
      <c r="P82" s="66"/>
      <c r="Q82" s="65"/>
      <c r="R82" s="65"/>
      <c r="S82" s="67"/>
      <c r="T82" s="68"/>
      <c r="U82" s="68"/>
      <c r="V82" s="68"/>
      <c r="W82" s="68"/>
      <c r="X82" s="68"/>
      <c r="Y82" s="68"/>
      <c r="Z82" s="68"/>
      <c r="AA82" s="68"/>
      <c r="AB82" s="68"/>
      <c r="AC82" s="68"/>
      <c r="AD82" s="68"/>
      <c r="AE82" s="68"/>
      <c r="AF82" s="68"/>
      <c r="AG82" s="68"/>
      <c r="AH82" s="68"/>
      <c r="AI82" s="68"/>
      <c r="AJ82" s="68"/>
      <c r="AK82" s="68"/>
      <c r="AL82" s="68"/>
      <c r="AM82" s="68"/>
      <c r="AN82" s="68"/>
      <c r="AO82" s="68"/>
      <c r="AP82" s="71"/>
      <c r="AQ82" s="28"/>
      <c r="AR82" s="69"/>
      <c r="BA82" s="71"/>
      <c r="BB82" s="28"/>
      <c r="BC82" s="69"/>
      <c r="HR82" s="31"/>
      <c r="HS82" s="31"/>
      <c r="HT82" s="31"/>
      <c r="HU82" s="31"/>
      <c r="HV82" s="31"/>
    </row>
    <row r="83" spans="1:230" s="30" customFormat="1" ht="90">
      <c r="A83" s="19">
        <v>7.01</v>
      </c>
      <c r="B83" s="95" t="s">
        <v>134</v>
      </c>
      <c r="C83" s="21"/>
      <c r="D83" s="96">
        <v>250</v>
      </c>
      <c r="E83" s="96" t="s">
        <v>52</v>
      </c>
      <c r="F83" s="94"/>
      <c r="G83" s="96">
        <v>4</v>
      </c>
      <c r="H83" s="60"/>
      <c r="I83" s="61" t="s">
        <v>39</v>
      </c>
      <c r="J83" s="62">
        <f t="shared" si="17"/>
        <v>1</v>
      </c>
      <c r="K83" s="63" t="s">
        <v>45</v>
      </c>
      <c r="L83" s="63" t="s">
        <v>7</v>
      </c>
      <c r="M83" s="64"/>
      <c r="N83" s="65"/>
      <c r="O83" s="65"/>
      <c r="P83" s="66"/>
      <c r="Q83" s="65"/>
      <c r="R83" s="65"/>
      <c r="S83" s="67"/>
      <c r="T83" s="68"/>
      <c r="U83" s="68"/>
      <c r="V83" s="68"/>
      <c r="W83" s="68"/>
      <c r="X83" s="68"/>
      <c r="Y83" s="68"/>
      <c r="Z83" s="68"/>
      <c r="AA83" s="68"/>
      <c r="AB83" s="68"/>
      <c r="AC83" s="68"/>
      <c r="AD83" s="68"/>
      <c r="AE83" s="68"/>
      <c r="AF83" s="68"/>
      <c r="AG83" s="68"/>
      <c r="AH83" s="68"/>
      <c r="AI83" s="68"/>
      <c r="AJ83" s="68"/>
      <c r="AK83" s="68"/>
      <c r="AL83" s="68"/>
      <c r="AM83" s="68"/>
      <c r="AN83" s="68"/>
      <c r="AO83" s="68"/>
      <c r="AP83" s="71">
        <f t="shared" si="11"/>
        <v>0</v>
      </c>
      <c r="AQ83" s="28">
        <f t="shared" si="12"/>
        <v>0</v>
      </c>
      <c r="AR83" s="69" t="str">
        <f t="shared" si="13"/>
        <v>INR Zero Only</v>
      </c>
      <c r="BA83" s="71">
        <f t="shared" si="15"/>
        <v>0</v>
      </c>
      <c r="BB83" s="28">
        <f t="shared" si="14"/>
        <v>0</v>
      </c>
      <c r="BC83" s="69" t="str">
        <f t="shared" si="16"/>
        <v>INR Zero Only</v>
      </c>
      <c r="HR83" s="31"/>
      <c r="HS83" s="31"/>
      <c r="HT83" s="31"/>
      <c r="HU83" s="31"/>
      <c r="HV83" s="31"/>
    </row>
    <row r="84" spans="1:230" s="30" customFormat="1" ht="30">
      <c r="A84" s="19">
        <v>7.02</v>
      </c>
      <c r="B84" s="95" t="s">
        <v>135</v>
      </c>
      <c r="C84" s="21"/>
      <c r="D84" s="96">
        <v>1</v>
      </c>
      <c r="E84" s="96" t="s">
        <v>136</v>
      </c>
      <c r="F84" s="94"/>
      <c r="G84" s="96">
        <v>4</v>
      </c>
      <c r="H84" s="60"/>
      <c r="I84" s="61" t="s">
        <v>39</v>
      </c>
      <c r="J84" s="62">
        <f t="shared" si="17"/>
        <v>1</v>
      </c>
      <c r="K84" s="63" t="s">
        <v>45</v>
      </c>
      <c r="L84" s="63" t="s">
        <v>7</v>
      </c>
      <c r="M84" s="64"/>
      <c r="N84" s="65"/>
      <c r="O84" s="65"/>
      <c r="P84" s="66"/>
      <c r="Q84" s="65"/>
      <c r="R84" s="65"/>
      <c r="S84" s="67"/>
      <c r="T84" s="68"/>
      <c r="U84" s="68"/>
      <c r="V84" s="68"/>
      <c r="W84" s="68"/>
      <c r="X84" s="68"/>
      <c r="Y84" s="68"/>
      <c r="Z84" s="68"/>
      <c r="AA84" s="68"/>
      <c r="AB84" s="68"/>
      <c r="AC84" s="68"/>
      <c r="AD84" s="68"/>
      <c r="AE84" s="68"/>
      <c r="AF84" s="68"/>
      <c r="AG84" s="68"/>
      <c r="AH84" s="68"/>
      <c r="AI84" s="68"/>
      <c r="AJ84" s="68"/>
      <c r="AK84" s="68"/>
      <c r="AL84" s="68"/>
      <c r="AM84" s="68"/>
      <c r="AN84" s="68"/>
      <c r="AO84" s="68"/>
      <c r="AP84" s="71">
        <f t="shared" si="11"/>
        <v>0</v>
      </c>
      <c r="AQ84" s="28">
        <f t="shared" si="12"/>
        <v>0</v>
      </c>
      <c r="AR84" s="69" t="str">
        <f t="shared" si="13"/>
        <v>INR Zero Only</v>
      </c>
      <c r="BA84" s="71">
        <f t="shared" si="15"/>
        <v>0</v>
      </c>
      <c r="BB84" s="28">
        <f t="shared" si="14"/>
        <v>0</v>
      </c>
      <c r="BC84" s="69" t="str">
        <f t="shared" si="16"/>
        <v>INR Zero Only</v>
      </c>
      <c r="HR84" s="31"/>
      <c r="HS84" s="31"/>
      <c r="HT84" s="31"/>
      <c r="HU84" s="31"/>
      <c r="HV84" s="31"/>
    </row>
    <row r="85" spans="1:230" s="30" customFormat="1" ht="45">
      <c r="A85" s="19">
        <v>7.03</v>
      </c>
      <c r="B85" s="95" t="s">
        <v>137</v>
      </c>
      <c r="C85" s="21"/>
      <c r="D85" s="96">
        <v>5</v>
      </c>
      <c r="E85" s="96" t="s">
        <v>138</v>
      </c>
      <c r="F85" s="94"/>
      <c r="G85" s="96">
        <v>4</v>
      </c>
      <c r="H85" s="60"/>
      <c r="I85" s="61" t="s">
        <v>39</v>
      </c>
      <c r="J85" s="62">
        <f t="shared" si="17"/>
        <v>1</v>
      </c>
      <c r="K85" s="63" t="s">
        <v>45</v>
      </c>
      <c r="L85" s="63" t="s">
        <v>7</v>
      </c>
      <c r="M85" s="64"/>
      <c r="N85" s="65"/>
      <c r="O85" s="65"/>
      <c r="P85" s="66"/>
      <c r="Q85" s="65"/>
      <c r="R85" s="65"/>
      <c r="S85" s="67"/>
      <c r="T85" s="68"/>
      <c r="U85" s="68"/>
      <c r="V85" s="68"/>
      <c r="W85" s="68"/>
      <c r="X85" s="68"/>
      <c r="Y85" s="68"/>
      <c r="Z85" s="68"/>
      <c r="AA85" s="68"/>
      <c r="AB85" s="68"/>
      <c r="AC85" s="68"/>
      <c r="AD85" s="68"/>
      <c r="AE85" s="68"/>
      <c r="AF85" s="68"/>
      <c r="AG85" s="68"/>
      <c r="AH85" s="68"/>
      <c r="AI85" s="68"/>
      <c r="AJ85" s="68"/>
      <c r="AK85" s="68"/>
      <c r="AL85" s="68"/>
      <c r="AM85" s="68"/>
      <c r="AN85" s="68"/>
      <c r="AO85" s="68"/>
      <c r="AP85" s="71">
        <f t="shared" si="11"/>
        <v>0</v>
      </c>
      <c r="AQ85" s="28">
        <f t="shared" si="12"/>
        <v>0</v>
      </c>
      <c r="AR85" s="69" t="str">
        <f t="shared" si="13"/>
        <v>INR Zero Only</v>
      </c>
      <c r="BA85" s="71">
        <f t="shared" si="15"/>
        <v>0</v>
      </c>
      <c r="BB85" s="28">
        <f t="shared" si="14"/>
        <v>0</v>
      </c>
      <c r="BC85" s="69" t="str">
        <f t="shared" si="16"/>
        <v>INR Zero Only</v>
      </c>
      <c r="HR85" s="31"/>
      <c r="HS85" s="31"/>
      <c r="HT85" s="31"/>
      <c r="HU85" s="31"/>
      <c r="HV85" s="31"/>
    </row>
    <row r="86" spans="1:230" s="30" customFormat="1" ht="31.5" customHeight="1">
      <c r="A86" s="19">
        <v>8</v>
      </c>
      <c r="B86" s="20" t="s">
        <v>139</v>
      </c>
      <c r="C86" s="21"/>
      <c r="D86" s="59"/>
      <c r="E86" s="72"/>
      <c r="F86" s="94"/>
      <c r="G86" s="73"/>
      <c r="H86" s="60"/>
      <c r="I86" s="61" t="s">
        <v>39</v>
      </c>
      <c r="J86" s="62">
        <f t="shared" si="17"/>
        <v>1</v>
      </c>
      <c r="K86" s="63" t="s">
        <v>45</v>
      </c>
      <c r="L86" s="63" t="s">
        <v>7</v>
      </c>
      <c r="M86" s="23"/>
      <c r="N86" s="65"/>
      <c r="O86" s="65"/>
      <c r="P86" s="66"/>
      <c r="Q86" s="65"/>
      <c r="R86" s="65"/>
      <c r="S86" s="67"/>
      <c r="T86" s="68"/>
      <c r="U86" s="68"/>
      <c r="V86" s="68"/>
      <c r="W86" s="68"/>
      <c r="X86" s="68"/>
      <c r="Y86" s="68"/>
      <c r="Z86" s="68"/>
      <c r="AA86" s="68"/>
      <c r="AB86" s="68"/>
      <c r="AC86" s="68"/>
      <c r="AD86" s="68"/>
      <c r="AE86" s="68"/>
      <c r="AF86" s="68"/>
      <c r="AG86" s="68"/>
      <c r="AH86" s="68"/>
      <c r="AI86" s="68"/>
      <c r="AJ86" s="68"/>
      <c r="AK86" s="68"/>
      <c r="AL86" s="68"/>
      <c r="AM86" s="68"/>
      <c r="AN86" s="68"/>
      <c r="AO86" s="68"/>
      <c r="AP86" s="71"/>
      <c r="AQ86" s="28"/>
      <c r="AR86" s="69"/>
      <c r="BA86" s="71"/>
      <c r="BB86" s="28"/>
      <c r="BC86" s="69"/>
      <c r="HR86" s="31"/>
      <c r="HS86" s="31"/>
      <c r="HT86" s="31"/>
      <c r="HU86" s="31"/>
      <c r="HV86" s="31"/>
    </row>
    <row r="87" spans="1:230" s="30" customFormat="1" ht="30">
      <c r="A87" s="19">
        <v>8.01</v>
      </c>
      <c r="B87" s="95" t="s">
        <v>140</v>
      </c>
      <c r="C87" s="21"/>
      <c r="D87" s="96">
        <v>100</v>
      </c>
      <c r="E87" s="96" t="s">
        <v>141</v>
      </c>
      <c r="F87" s="94"/>
      <c r="G87" s="96">
        <v>3</v>
      </c>
      <c r="H87" s="60"/>
      <c r="I87" s="61" t="s">
        <v>39</v>
      </c>
      <c r="J87" s="62">
        <f t="shared" si="17"/>
        <v>1</v>
      </c>
      <c r="K87" s="63" t="s">
        <v>45</v>
      </c>
      <c r="L87" s="63" t="s">
        <v>7</v>
      </c>
      <c r="M87" s="64"/>
      <c r="N87" s="65"/>
      <c r="O87" s="65"/>
      <c r="P87" s="66"/>
      <c r="Q87" s="65"/>
      <c r="R87" s="65"/>
      <c r="S87" s="67"/>
      <c r="T87" s="68"/>
      <c r="U87" s="68"/>
      <c r="V87" s="68"/>
      <c r="W87" s="68"/>
      <c r="X87" s="68"/>
      <c r="Y87" s="68"/>
      <c r="Z87" s="68"/>
      <c r="AA87" s="68"/>
      <c r="AB87" s="68"/>
      <c r="AC87" s="68"/>
      <c r="AD87" s="68"/>
      <c r="AE87" s="68"/>
      <c r="AF87" s="68"/>
      <c r="AG87" s="68"/>
      <c r="AH87" s="68"/>
      <c r="AI87" s="68"/>
      <c r="AJ87" s="68"/>
      <c r="AK87" s="68"/>
      <c r="AL87" s="68"/>
      <c r="AM87" s="68"/>
      <c r="AN87" s="68"/>
      <c r="AO87" s="68"/>
      <c r="AP87" s="71">
        <f aca="true" t="shared" si="18" ref="AP87:AP101">M87*D87</f>
        <v>0</v>
      </c>
      <c r="AQ87" s="28">
        <f aca="true" t="shared" si="19" ref="AQ87:AQ101">AP87</f>
        <v>0</v>
      </c>
      <c r="AR87" s="69" t="str">
        <f aca="true" t="shared" si="20" ref="AR87:AR101">SpellNumber(L87,AQ87)</f>
        <v>INR Zero Only</v>
      </c>
      <c r="BA87" s="71">
        <f t="shared" si="15"/>
        <v>0</v>
      </c>
      <c r="BB87" s="28">
        <f aca="true" t="shared" si="21" ref="BB87:BB101">BA87</f>
        <v>0</v>
      </c>
      <c r="BC87" s="69" t="str">
        <f t="shared" si="16"/>
        <v>INR Zero Only</v>
      </c>
      <c r="HR87" s="31"/>
      <c r="HS87" s="31"/>
      <c r="HT87" s="31"/>
      <c r="HU87" s="31"/>
      <c r="HV87" s="31"/>
    </row>
    <row r="88" spans="1:230" s="30" customFormat="1" ht="90">
      <c r="A88" s="19">
        <v>8.02</v>
      </c>
      <c r="B88" s="95" t="s">
        <v>142</v>
      </c>
      <c r="C88" s="21"/>
      <c r="D88" s="96">
        <v>30</v>
      </c>
      <c r="E88" s="96" t="s">
        <v>52</v>
      </c>
      <c r="F88" s="94"/>
      <c r="G88" s="96">
        <v>4</v>
      </c>
      <c r="H88" s="60"/>
      <c r="I88" s="61" t="s">
        <v>39</v>
      </c>
      <c r="J88" s="62">
        <f t="shared" si="17"/>
        <v>1</v>
      </c>
      <c r="K88" s="63" t="s">
        <v>45</v>
      </c>
      <c r="L88" s="63" t="s">
        <v>7</v>
      </c>
      <c r="M88" s="64"/>
      <c r="N88" s="65"/>
      <c r="O88" s="65"/>
      <c r="P88" s="66"/>
      <c r="Q88" s="65"/>
      <c r="R88" s="65"/>
      <c r="S88" s="67"/>
      <c r="T88" s="68"/>
      <c r="U88" s="68"/>
      <c r="V88" s="68"/>
      <c r="W88" s="68"/>
      <c r="X88" s="68"/>
      <c r="Y88" s="68"/>
      <c r="Z88" s="68"/>
      <c r="AA88" s="68"/>
      <c r="AB88" s="68"/>
      <c r="AC88" s="68"/>
      <c r="AD88" s="68"/>
      <c r="AE88" s="68"/>
      <c r="AF88" s="68"/>
      <c r="AG88" s="68"/>
      <c r="AH88" s="68"/>
      <c r="AI88" s="68"/>
      <c r="AJ88" s="68"/>
      <c r="AK88" s="68"/>
      <c r="AL88" s="68"/>
      <c r="AM88" s="68"/>
      <c r="AN88" s="68"/>
      <c r="AO88" s="68"/>
      <c r="AP88" s="71">
        <f t="shared" si="18"/>
        <v>0</v>
      </c>
      <c r="AQ88" s="28">
        <f t="shared" si="19"/>
        <v>0</v>
      </c>
      <c r="AR88" s="69" t="str">
        <f t="shared" si="20"/>
        <v>INR Zero Only</v>
      </c>
      <c r="BA88" s="71">
        <f t="shared" si="15"/>
        <v>0</v>
      </c>
      <c r="BB88" s="28">
        <f t="shared" si="21"/>
        <v>0</v>
      </c>
      <c r="BC88" s="69" t="str">
        <f t="shared" si="16"/>
        <v>INR Zero Only</v>
      </c>
      <c r="HR88" s="31"/>
      <c r="HS88" s="31"/>
      <c r="HT88" s="31"/>
      <c r="HU88" s="31"/>
      <c r="HV88" s="31"/>
    </row>
    <row r="89" spans="1:230" s="30" customFormat="1" ht="75">
      <c r="A89" s="19">
        <v>8.03</v>
      </c>
      <c r="B89" s="95" t="s">
        <v>143</v>
      </c>
      <c r="C89" s="21"/>
      <c r="D89" s="96">
        <v>15</v>
      </c>
      <c r="E89" s="96" t="s">
        <v>52</v>
      </c>
      <c r="F89" s="94"/>
      <c r="G89" s="96">
        <v>3</v>
      </c>
      <c r="H89" s="60"/>
      <c r="I89" s="61" t="s">
        <v>39</v>
      </c>
      <c r="J89" s="62">
        <f t="shared" si="17"/>
        <v>1</v>
      </c>
      <c r="K89" s="63" t="s">
        <v>45</v>
      </c>
      <c r="L89" s="63" t="s">
        <v>7</v>
      </c>
      <c r="M89" s="64"/>
      <c r="N89" s="65"/>
      <c r="O89" s="65"/>
      <c r="P89" s="66"/>
      <c r="Q89" s="65"/>
      <c r="R89" s="65"/>
      <c r="S89" s="67"/>
      <c r="T89" s="68"/>
      <c r="U89" s="68"/>
      <c r="V89" s="68"/>
      <c r="W89" s="68"/>
      <c r="X89" s="68"/>
      <c r="Y89" s="68"/>
      <c r="Z89" s="68"/>
      <c r="AA89" s="68"/>
      <c r="AB89" s="68"/>
      <c r="AC89" s="68"/>
      <c r="AD89" s="68"/>
      <c r="AE89" s="68"/>
      <c r="AF89" s="68"/>
      <c r="AG89" s="68"/>
      <c r="AH89" s="68"/>
      <c r="AI89" s="68"/>
      <c r="AJ89" s="68"/>
      <c r="AK89" s="68"/>
      <c r="AL89" s="68"/>
      <c r="AM89" s="68"/>
      <c r="AN89" s="68"/>
      <c r="AO89" s="68"/>
      <c r="AP89" s="71">
        <f t="shared" si="18"/>
        <v>0</v>
      </c>
      <c r="AQ89" s="28">
        <f t="shared" si="19"/>
        <v>0</v>
      </c>
      <c r="AR89" s="69" t="str">
        <f t="shared" si="20"/>
        <v>INR Zero Only</v>
      </c>
      <c r="BA89" s="71">
        <f t="shared" si="15"/>
        <v>0</v>
      </c>
      <c r="BB89" s="28">
        <f t="shared" si="21"/>
        <v>0</v>
      </c>
      <c r="BC89" s="69" t="str">
        <f t="shared" si="16"/>
        <v>INR Zero Only</v>
      </c>
      <c r="HR89" s="31"/>
      <c r="HS89" s="31"/>
      <c r="HT89" s="31"/>
      <c r="HU89" s="31"/>
      <c r="HV89" s="31"/>
    </row>
    <row r="90" spans="1:230" s="30" customFormat="1" ht="28.5">
      <c r="A90" s="19">
        <v>8.04</v>
      </c>
      <c r="B90" s="95" t="s">
        <v>144</v>
      </c>
      <c r="C90" s="21"/>
      <c r="D90" s="96">
        <v>20</v>
      </c>
      <c r="E90" s="96" t="s">
        <v>145</v>
      </c>
      <c r="F90" s="94"/>
      <c r="G90" s="96">
        <v>3</v>
      </c>
      <c r="H90" s="60"/>
      <c r="I90" s="61" t="s">
        <v>39</v>
      </c>
      <c r="J90" s="62">
        <f t="shared" si="17"/>
        <v>1</v>
      </c>
      <c r="K90" s="63" t="s">
        <v>45</v>
      </c>
      <c r="L90" s="63" t="s">
        <v>7</v>
      </c>
      <c r="M90" s="64"/>
      <c r="N90" s="65"/>
      <c r="O90" s="65"/>
      <c r="P90" s="66"/>
      <c r="Q90" s="65"/>
      <c r="R90" s="65"/>
      <c r="S90" s="67"/>
      <c r="T90" s="68"/>
      <c r="U90" s="68"/>
      <c r="V90" s="68"/>
      <c r="W90" s="68"/>
      <c r="X90" s="68"/>
      <c r="Y90" s="68"/>
      <c r="Z90" s="68"/>
      <c r="AA90" s="68"/>
      <c r="AB90" s="68"/>
      <c r="AC90" s="68"/>
      <c r="AD90" s="68"/>
      <c r="AE90" s="68"/>
      <c r="AF90" s="68"/>
      <c r="AG90" s="68"/>
      <c r="AH90" s="68"/>
      <c r="AI90" s="68"/>
      <c r="AJ90" s="68"/>
      <c r="AK90" s="68"/>
      <c r="AL90" s="68"/>
      <c r="AM90" s="68"/>
      <c r="AN90" s="68"/>
      <c r="AO90" s="68"/>
      <c r="AP90" s="71">
        <f t="shared" si="18"/>
        <v>0</v>
      </c>
      <c r="AQ90" s="28">
        <f t="shared" si="19"/>
        <v>0</v>
      </c>
      <c r="AR90" s="69" t="str">
        <f t="shared" si="20"/>
        <v>INR Zero Only</v>
      </c>
      <c r="BA90" s="71">
        <f t="shared" si="15"/>
        <v>0</v>
      </c>
      <c r="BB90" s="28">
        <f t="shared" si="21"/>
        <v>0</v>
      </c>
      <c r="BC90" s="69" t="str">
        <f t="shared" si="16"/>
        <v>INR Zero Only</v>
      </c>
      <c r="HR90" s="31"/>
      <c r="HS90" s="31"/>
      <c r="HT90" s="31"/>
      <c r="HU90" s="31"/>
      <c r="HV90" s="31"/>
    </row>
    <row r="91" spans="1:230" s="30" customFormat="1" ht="30">
      <c r="A91" s="19">
        <v>8.05</v>
      </c>
      <c r="B91" s="95" t="s">
        <v>146</v>
      </c>
      <c r="C91" s="21"/>
      <c r="D91" s="96">
        <v>30</v>
      </c>
      <c r="E91" s="96" t="s">
        <v>63</v>
      </c>
      <c r="F91" s="94"/>
      <c r="G91" s="96">
        <v>3</v>
      </c>
      <c r="H91" s="60"/>
      <c r="I91" s="61" t="s">
        <v>39</v>
      </c>
      <c r="J91" s="62">
        <f>IF(I91="Less(-)",-1,1)</f>
        <v>1</v>
      </c>
      <c r="K91" s="63" t="s">
        <v>45</v>
      </c>
      <c r="L91" s="63" t="s">
        <v>7</v>
      </c>
      <c r="M91" s="64"/>
      <c r="N91" s="65"/>
      <c r="O91" s="65"/>
      <c r="P91" s="66"/>
      <c r="Q91" s="65"/>
      <c r="R91" s="65"/>
      <c r="S91" s="67"/>
      <c r="T91" s="68"/>
      <c r="U91" s="68"/>
      <c r="V91" s="68"/>
      <c r="W91" s="68"/>
      <c r="X91" s="68"/>
      <c r="Y91" s="68"/>
      <c r="Z91" s="68"/>
      <c r="AA91" s="68"/>
      <c r="AB91" s="68"/>
      <c r="AC91" s="68"/>
      <c r="AD91" s="68"/>
      <c r="AE91" s="68"/>
      <c r="AF91" s="68"/>
      <c r="AG91" s="68"/>
      <c r="AH91" s="68"/>
      <c r="AI91" s="68"/>
      <c r="AJ91" s="68"/>
      <c r="AK91" s="68"/>
      <c r="AL91" s="68"/>
      <c r="AM91" s="68"/>
      <c r="AN91" s="68"/>
      <c r="AO91" s="68"/>
      <c r="AP91" s="71">
        <f>M91*D91</f>
        <v>0</v>
      </c>
      <c r="AQ91" s="28">
        <f>AP91</f>
        <v>0</v>
      </c>
      <c r="AR91" s="69" t="str">
        <f>SpellNumber(L91,AQ91)</f>
        <v>INR Zero Only</v>
      </c>
      <c r="BA91" s="71">
        <f t="shared" si="15"/>
        <v>0</v>
      </c>
      <c r="BB91" s="28">
        <f>BA91</f>
        <v>0</v>
      </c>
      <c r="BC91" s="69" t="str">
        <f t="shared" si="16"/>
        <v>INR Zero Only</v>
      </c>
      <c r="HR91" s="31"/>
      <c r="HS91" s="31"/>
      <c r="HT91" s="31"/>
      <c r="HU91" s="31"/>
      <c r="HV91" s="31"/>
    </row>
    <row r="92" spans="1:230" s="30" customFormat="1" ht="18.75" customHeight="1">
      <c r="A92" s="19">
        <v>9</v>
      </c>
      <c r="B92" s="20" t="s">
        <v>147</v>
      </c>
      <c r="C92" s="21"/>
      <c r="D92" s="59"/>
      <c r="E92" s="72"/>
      <c r="F92" s="94"/>
      <c r="G92" s="73"/>
      <c r="H92" s="60"/>
      <c r="I92" s="61" t="s">
        <v>39</v>
      </c>
      <c r="J92" s="62">
        <f>IF(I92="Less(-)",-1,1)</f>
        <v>1</v>
      </c>
      <c r="K92" s="63" t="s">
        <v>45</v>
      </c>
      <c r="L92" s="63" t="s">
        <v>7</v>
      </c>
      <c r="M92" s="23"/>
      <c r="N92" s="65"/>
      <c r="O92" s="65"/>
      <c r="P92" s="66"/>
      <c r="Q92" s="65"/>
      <c r="R92" s="65"/>
      <c r="S92" s="67"/>
      <c r="T92" s="68"/>
      <c r="U92" s="68"/>
      <c r="V92" s="68"/>
      <c r="W92" s="68"/>
      <c r="X92" s="68"/>
      <c r="Y92" s="68"/>
      <c r="Z92" s="68"/>
      <c r="AA92" s="68"/>
      <c r="AB92" s="68"/>
      <c r="AC92" s="68"/>
      <c r="AD92" s="68"/>
      <c r="AE92" s="68"/>
      <c r="AF92" s="68"/>
      <c r="AG92" s="68"/>
      <c r="AH92" s="68"/>
      <c r="AI92" s="68"/>
      <c r="AJ92" s="68"/>
      <c r="AK92" s="68"/>
      <c r="AL92" s="68"/>
      <c r="AM92" s="68"/>
      <c r="AN92" s="68"/>
      <c r="AO92" s="68"/>
      <c r="AP92" s="71"/>
      <c r="AQ92" s="28"/>
      <c r="AR92" s="69"/>
      <c r="BA92" s="71"/>
      <c r="BB92" s="28"/>
      <c r="BC92" s="69"/>
      <c r="HR92" s="31"/>
      <c r="HS92" s="31"/>
      <c r="HT92" s="31"/>
      <c r="HU92" s="31"/>
      <c r="HV92" s="31"/>
    </row>
    <row r="93" spans="1:230" s="30" customFormat="1" ht="45">
      <c r="A93" s="19">
        <v>9.01</v>
      </c>
      <c r="B93" s="95" t="s">
        <v>148</v>
      </c>
      <c r="C93" s="21"/>
      <c r="D93" s="99">
        <v>10000</v>
      </c>
      <c r="E93" s="96" t="s">
        <v>73</v>
      </c>
      <c r="F93" s="94"/>
      <c r="G93" s="96">
        <v>3</v>
      </c>
      <c r="H93" s="60"/>
      <c r="I93" s="61" t="s">
        <v>39</v>
      </c>
      <c r="J93" s="62">
        <f aca="true" t="shared" si="22" ref="J93:J101">IF(I93="Less(-)",-1,1)</f>
        <v>1</v>
      </c>
      <c r="K93" s="63" t="s">
        <v>45</v>
      </c>
      <c r="L93" s="63" t="s">
        <v>7</v>
      </c>
      <c r="M93" s="64"/>
      <c r="N93" s="65"/>
      <c r="O93" s="65"/>
      <c r="P93" s="66"/>
      <c r="Q93" s="65"/>
      <c r="R93" s="65"/>
      <c r="S93" s="67"/>
      <c r="T93" s="68"/>
      <c r="U93" s="68"/>
      <c r="V93" s="68"/>
      <c r="W93" s="68"/>
      <c r="X93" s="68"/>
      <c r="Y93" s="68"/>
      <c r="Z93" s="68"/>
      <c r="AA93" s="68"/>
      <c r="AB93" s="68"/>
      <c r="AC93" s="68"/>
      <c r="AD93" s="68"/>
      <c r="AE93" s="68"/>
      <c r="AF93" s="68"/>
      <c r="AG93" s="68"/>
      <c r="AH93" s="68"/>
      <c r="AI93" s="68"/>
      <c r="AJ93" s="68"/>
      <c r="AK93" s="68"/>
      <c r="AL93" s="68"/>
      <c r="AM93" s="68"/>
      <c r="AN93" s="68"/>
      <c r="AO93" s="68"/>
      <c r="AP93" s="71">
        <f t="shared" si="18"/>
        <v>0</v>
      </c>
      <c r="AQ93" s="28">
        <f t="shared" si="19"/>
        <v>0</v>
      </c>
      <c r="AR93" s="69" t="str">
        <f t="shared" si="20"/>
        <v>INR Zero Only</v>
      </c>
      <c r="BA93" s="71">
        <f t="shared" si="15"/>
        <v>0</v>
      </c>
      <c r="BB93" s="28">
        <f t="shared" si="21"/>
        <v>0</v>
      </c>
      <c r="BC93" s="69" t="str">
        <f t="shared" si="16"/>
        <v>INR Zero Only</v>
      </c>
      <c r="HR93" s="31"/>
      <c r="HS93" s="31"/>
      <c r="HT93" s="31"/>
      <c r="HU93" s="31"/>
      <c r="HV93" s="31"/>
    </row>
    <row r="94" spans="1:230" s="30" customFormat="1" ht="30">
      <c r="A94" s="19">
        <v>9.02</v>
      </c>
      <c r="B94" s="95" t="s">
        <v>149</v>
      </c>
      <c r="C94" s="21"/>
      <c r="D94" s="96">
        <v>1000</v>
      </c>
      <c r="E94" s="96" t="s">
        <v>123</v>
      </c>
      <c r="F94" s="94"/>
      <c r="G94" s="96">
        <v>3</v>
      </c>
      <c r="H94" s="60"/>
      <c r="I94" s="61" t="s">
        <v>39</v>
      </c>
      <c r="J94" s="62">
        <f t="shared" si="22"/>
        <v>1</v>
      </c>
      <c r="K94" s="63" t="s">
        <v>45</v>
      </c>
      <c r="L94" s="63" t="s">
        <v>7</v>
      </c>
      <c r="M94" s="64"/>
      <c r="N94" s="65"/>
      <c r="O94" s="65"/>
      <c r="P94" s="66"/>
      <c r="Q94" s="65"/>
      <c r="R94" s="65"/>
      <c r="S94" s="67"/>
      <c r="T94" s="68"/>
      <c r="U94" s="68"/>
      <c r="V94" s="68"/>
      <c r="W94" s="68"/>
      <c r="X94" s="68"/>
      <c r="Y94" s="68"/>
      <c r="Z94" s="68"/>
      <c r="AA94" s="68"/>
      <c r="AB94" s="68"/>
      <c r="AC94" s="68"/>
      <c r="AD94" s="68"/>
      <c r="AE94" s="68"/>
      <c r="AF94" s="68"/>
      <c r="AG94" s="68"/>
      <c r="AH94" s="68"/>
      <c r="AI94" s="68"/>
      <c r="AJ94" s="68"/>
      <c r="AK94" s="68"/>
      <c r="AL94" s="68"/>
      <c r="AM94" s="68"/>
      <c r="AN94" s="68"/>
      <c r="AO94" s="68"/>
      <c r="AP94" s="71">
        <f t="shared" si="18"/>
        <v>0</v>
      </c>
      <c r="AQ94" s="28">
        <f t="shared" si="19"/>
        <v>0</v>
      </c>
      <c r="AR94" s="69" t="str">
        <f t="shared" si="20"/>
        <v>INR Zero Only</v>
      </c>
      <c r="BA94" s="71">
        <f t="shared" si="15"/>
        <v>0</v>
      </c>
      <c r="BB94" s="28">
        <f t="shared" si="21"/>
        <v>0</v>
      </c>
      <c r="BC94" s="69" t="str">
        <f t="shared" si="16"/>
        <v>INR Zero Only</v>
      </c>
      <c r="HR94" s="31"/>
      <c r="HS94" s="31"/>
      <c r="HT94" s="31"/>
      <c r="HU94" s="31"/>
      <c r="HV94" s="31"/>
    </row>
    <row r="95" spans="1:230" s="30" customFormat="1" ht="30">
      <c r="A95" s="19">
        <v>9.03</v>
      </c>
      <c r="B95" s="95" t="s">
        <v>150</v>
      </c>
      <c r="C95" s="21"/>
      <c r="D95" s="96">
        <v>20</v>
      </c>
      <c r="E95" s="96" t="s">
        <v>63</v>
      </c>
      <c r="F95" s="94"/>
      <c r="G95" s="96">
        <v>4</v>
      </c>
      <c r="H95" s="60"/>
      <c r="I95" s="61" t="s">
        <v>39</v>
      </c>
      <c r="J95" s="62">
        <f t="shared" si="22"/>
        <v>1</v>
      </c>
      <c r="K95" s="63" t="s">
        <v>45</v>
      </c>
      <c r="L95" s="63" t="s">
        <v>7</v>
      </c>
      <c r="M95" s="64"/>
      <c r="N95" s="65"/>
      <c r="O95" s="65"/>
      <c r="P95" s="66"/>
      <c r="Q95" s="65"/>
      <c r="R95" s="65"/>
      <c r="S95" s="67"/>
      <c r="T95" s="68"/>
      <c r="U95" s="68"/>
      <c r="V95" s="68"/>
      <c r="W95" s="68"/>
      <c r="X95" s="68"/>
      <c r="Y95" s="68"/>
      <c r="Z95" s="68"/>
      <c r="AA95" s="68"/>
      <c r="AB95" s="68"/>
      <c r="AC95" s="68"/>
      <c r="AD95" s="68"/>
      <c r="AE95" s="68"/>
      <c r="AF95" s="68"/>
      <c r="AG95" s="68"/>
      <c r="AH95" s="68"/>
      <c r="AI95" s="68"/>
      <c r="AJ95" s="68"/>
      <c r="AK95" s="68"/>
      <c r="AL95" s="68"/>
      <c r="AM95" s="68"/>
      <c r="AN95" s="68"/>
      <c r="AO95" s="68"/>
      <c r="AP95" s="71">
        <f t="shared" si="18"/>
        <v>0</v>
      </c>
      <c r="AQ95" s="28">
        <f t="shared" si="19"/>
        <v>0</v>
      </c>
      <c r="AR95" s="69" t="str">
        <f t="shared" si="20"/>
        <v>INR Zero Only</v>
      </c>
      <c r="BA95" s="71">
        <f t="shared" si="15"/>
        <v>0</v>
      </c>
      <c r="BB95" s="28">
        <f t="shared" si="21"/>
        <v>0</v>
      </c>
      <c r="BC95" s="69" t="str">
        <f t="shared" si="16"/>
        <v>INR Zero Only</v>
      </c>
      <c r="HR95" s="31"/>
      <c r="HS95" s="31"/>
      <c r="HT95" s="31"/>
      <c r="HU95" s="31"/>
      <c r="HV95" s="31"/>
    </row>
    <row r="96" spans="1:230" s="30" customFormat="1" ht="45">
      <c r="A96" s="19">
        <v>9.04</v>
      </c>
      <c r="B96" s="95" t="s">
        <v>151</v>
      </c>
      <c r="C96" s="21"/>
      <c r="D96" s="96">
        <v>750</v>
      </c>
      <c r="E96" s="96" t="s">
        <v>123</v>
      </c>
      <c r="F96" s="94"/>
      <c r="G96" s="96">
        <v>3</v>
      </c>
      <c r="H96" s="60"/>
      <c r="I96" s="61" t="s">
        <v>39</v>
      </c>
      <c r="J96" s="62">
        <f t="shared" si="22"/>
        <v>1</v>
      </c>
      <c r="K96" s="63" t="s">
        <v>45</v>
      </c>
      <c r="L96" s="63" t="s">
        <v>7</v>
      </c>
      <c r="M96" s="64"/>
      <c r="N96" s="65"/>
      <c r="O96" s="65"/>
      <c r="P96" s="66"/>
      <c r="Q96" s="65"/>
      <c r="R96" s="65"/>
      <c r="S96" s="67"/>
      <c r="T96" s="68"/>
      <c r="U96" s="68"/>
      <c r="V96" s="68"/>
      <c r="W96" s="68"/>
      <c r="X96" s="68"/>
      <c r="Y96" s="68"/>
      <c r="Z96" s="68"/>
      <c r="AA96" s="68"/>
      <c r="AB96" s="68"/>
      <c r="AC96" s="68"/>
      <c r="AD96" s="68"/>
      <c r="AE96" s="68"/>
      <c r="AF96" s="68"/>
      <c r="AG96" s="68"/>
      <c r="AH96" s="68"/>
      <c r="AI96" s="68"/>
      <c r="AJ96" s="68"/>
      <c r="AK96" s="68"/>
      <c r="AL96" s="68"/>
      <c r="AM96" s="68"/>
      <c r="AN96" s="68"/>
      <c r="AO96" s="68"/>
      <c r="AP96" s="71">
        <f t="shared" si="18"/>
        <v>0</v>
      </c>
      <c r="AQ96" s="28">
        <f t="shared" si="19"/>
        <v>0</v>
      </c>
      <c r="AR96" s="69" t="str">
        <f t="shared" si="20"/>
        <v>INR Zero Only</v>
      </c>
      <c r="BA96" s="71">
        <f t="shared" si="15"/>
        <v>0</v>
      </c>
      <c r="BB96" s="28">
        <f t="shared" si="21"/>
        <v>0</v>
      </c>
      <c r="BC96" s="69" t="str">
        <f t="shared" si="16"/>
        <v>INR Zero Only</v>
      </c>
      <c r="HR96" s="31"/>
      <c r="HS96" s="31"/>
      <c r="HT96" s="31"/>
      <c r="HU96" s="31"/>
      <c r="HV96" s="31"/>
    </row>
    <row r="97" spans="1:230" s="30" customFormat="1" ht="60">
      <c r="A97" s="19">
        <v>9.05</v>
      </c>
      <c r="B97" s="95" t="s">
        <v>152</v>
      </c>
      <c r="C97" s="21"/>
      <c r="D97" s="96">
        <v>1</v>
      </c>
      <c r="E97" s="96" t="s">
        <v>70</v>
      </c>
      <c r="F97" s="94"/>
      <c r="G97" s="96">
        <v>3</v>
      </c>
      <c r="H97" s="60"/>
      <c r="I97" s="61" t="s">
        <v>39</v>
      </c>
      <c r="J97" s="62">
        <f t="shared" si="22"/>
        <v>1</v>
      </c>
      <c r="K97" s="63" t="s">
        <v>45</v>
      </c>
      <c r="L97" s="63" t="s">
        <v>7</v>
      </c>
      <c r="M97" s="64"/>
      <c r="N97" s="65"/>
      <c r="O97" s="65"/>
      <c r="P97" s="66"/>
      <c r="Q97" s="65"/>
      <c r="R97" s="65"/>
      <c r="S97" s="67"/>
      <c r="T97" s="68"/>
      <c r="U97" s="68"/>
      <c r="V97" s="68"/>
      <c r="W97" s="68"/>
      <c r="X97" s="68"/>
      <c r="Y97" s="68"/>
      <c r="Z97" s="68"/>
      <c r="AA97" s="68"/>
      <c r="AB97" s="68"/>
      <c r="AC97" s="68"/>
      <c r="AD97" s="68"/>
      <c r="AE97" s="68"/>
      <c r="AF97" s="68"/>
      <c r="AG97" s="68"/>
      <c r="AH97" s="68"/>
      <c r="AI97" s="68"/>
      <c r="AJ97" s="68"/>
      <c r="AK97" s="68"/>
      <c r="AL97" s="68"/>
      <c r="AM97" s="68"/>
      <c r="AN97" s="68"/>
      <c r="AO97" s="68"/>
      <c r="AP97" s="71">
        <f t="shared" si="18"/>
        <v>0</v>
      </c>
      <c r="AQ97" s="28">
        <f t="shared" si="19"/>
        <v>0</v>
      </c>
      <c r="AR97" s="69" t="str">
        <f t="shared" si="20"/>
        <v>INR Zero Only</v>
      </c>
      <c r="BA97" s="71">
        <f t="shared" si="15"/>
        <v>0</v>
      </c>
      <c r="BB97" s="28">
        <f t="shared" si="21"/>
        <v>0</v>
      </c>
      <c r="BC97" s="69" t="str">
        <f t="shared" si="16"/>
        <v>INR Zero Only</v>
      </c>
      <c r="HR97" s="31"/>
      <c r="HS97" s="31"/>
      <c r="HT97" s="31"/>
      <c r="HU97" s="31"/>
      <c r="HV97" s="31"/>
    </row>
    <row r="98" spans="1:230" s="30" customFormat="1" ht="44.25" customHeight="1">
      <c r="A98" s="19">
        <v>10</v>
      </c>
      <c r="B98" s="20" t="s">
        <v>153</v>
      </c>
      <c r="C98" s="21"/>
      <c r="D98" s="59"/>
      <c r="E98" s="72"/>
      <c r="F98" s="94"/>
      <c r="G98" s="73"/>
      <c r="H98" s="60"/>
      <c r="I98" s="61" t="s">
        <v>39</v>
      </c>
      <c r="J98" s="62">
        <f t="shared" si="22"/>
        <v>1</v>
      </c>
      <c r="K98" s="63" t="s">
        <v>45</v>
      </c>
      <c r="L98" s="63" t="s">
        <v>7</v>
      </c>
      <c r="M98" s="23"/>
      <c r="N98" s="65"/>
      <c r="O98" s="65"/>
      <c r="P98" s="66"/>
      <c r="Q98" s="65"/>
      <c r="R98" s="65"/>
      <c r="S98" s="67"/>
      <c r="T98" s="68"/>
      <c r="U98" s="68"/>
      <c r="V98" s="68"/>
      <c r="W98" s="68"/>
      <c r="X98" s="68"/>
      <c r="Y98" s="68"/>
      <c r="Z98" s="68"/>
      <c r="AA98" s="68"/>
      <c r="AB98" s="68"/>
      <c r="AC98" s="68"/>
      <c r="AD98" s="68"/>
      <c r="AE98" s="68"/>
      <c r="AF98" s="68"/>
      <c r="AG98" s="68"/>
      <c r="AH98" s="68"/>
      <c r="AI98" s="68"/>
      <c r="AJ98" s="68"/>
      <c r="AK98" s="68"/>
      <c r="AL98" s="68"/>
      <c r="AM98" s="68"/>
      <c r="AN98" s="68"/>
      <c r="AO98" s="68"/>
      <c r="AP98" s="71"/>
      <c r="AQ98" s="28"/>
      <c r="AR98" s="69"/>
      <c r="BA98" s="71"/>
      <c r="BB98" s="28"/>
      <c r="BC98" s="69"/>
      <c r="HR98" s="31"/>
      <c r="HS98" s="31"/>
      <c r="HT98" s="31"/>
      <c r="HU98" s="31"/>
      <c r="HV98" s="31"/>
    </row>
    <row r="99" spans="1:230" s="30" customFormat="1" ht="28.5">
      <c r="A99" s="19">
        <v>10.01</v>
      </c>
      <c r="B99" s="95" t="s">
        <v>154</v>
      </c>
      <c r="C99" s="21"/>
      <c r="D99" s="99">
        <v>3000</v>
      </c>
      <c r="E99" s="96" t="s">
        <v>53</v>
      </c>
      <c r="F99" s="94"/>
      <c r="G99" s="96">
        <v>3</v>
      </c>
      <c r="H99" s="60"/>
      <c r="I99" s="61" t="s">
        <v>39</v>
      </c>
      <c r="J99" s="62">
        <f t="shared" si="22"/>
        <v>1</v>
      </c>
      <c r="K99" s="63" t="s">
        <v>45</v>
      </c>
      <c r="L99" s="63" t="s">
        <v>7</v>
      </c>
      <c r="M99" s="64"/>
      <c r="N99" s="65"/>
      <c r="O99" s="65"/>
      <c r="P99" s="66"/>
      <c r="Q99" s="65"/>
      <c r="R99" s="65"/>
      <c r="S99" s="67"/>
      <c r="T99" s="68"/>
      <c r="U99" s="68"/>
      <c r="V99" s="68"/>
      <c r="W99" s="68"/>
      <c r="X99" s="68"/>
      <c r="Y99" s="68"/>
      <c r="Z99" s="68"/>
      <c r="AA99" s="68"/>
      <c r="AB99" s="68"/>
      <c r="AC99" s="68"/>
      <c r="AD99" s="68"/>
      <c r="AE99" s="68"/>
      <c r="AF99" s="68"/>
      <c r="AG99" s="68"/>
      <c r="AH99" s="68"/>
      <c r="AI99" s="68"/>
      <c r="AJ99" s="68"/>
      <c r="AK99" s="68"/>
      <c r="AL99" s="68"/>
      <c r="AM99" s="68"/>
      <c r="AN99" s="68"/>
      <c r="AO99" s="68"/>
      <c r="AP99" s="71">
        <f t="shared" si="18"/>
        <v>0</v>
      </c>
      <c r="AQ99" s="28">
        <f t="shared" si="19"/>
        <v>0</v>
      </c>
      <c r="AR99" s="69" t="str">
        <f t="shared" si="20"/>
        <v>INR Zero Only</v>
      </c>
      <c r="BA99" s="71">
        <f t="shared" si="15"/>
        <v>0</v>
      </c>
      <c r="BB99" s="28">
        <f t="shared" si="21"/>
        <v>0</v>
      </c>
      <c r="BC99" s="69" t="str">
        <f t="shared" si="16"/>
        <v>INR Zero Only</v>
      </c>
      <c r="HR99" s="31"/>
      <c r="HS99" s="31"/>
      <c r="HT99" s="31"/>
      <c r="HU99" s="31"/>
      <c r="HV99" s="31"/>
    </row>
    <row r="100" spans="1:230" s="30" customFormat="1" ht="28.5">
      <c r="A100" s="19">
        <v>10.02</v>
      </c>
      <c r="B100" s="95" t="s">
        <v>155</v>
      </c>
      <c r="C100" s="21"/>
      <c r="D100" s="99">
        <v>10000</v>
      </c>
      <c r="E100" s="96" t="s">
        <v>63</v>
      </c>
      <c r="F100" s="94"/>
      <c r="G100" s="96">
        <v>3</v>
      </c>
      <c r="H100" s="60"/>
      <c r="I100" s="61" t="s">
        <v>39</v>
      </c>
      <c r="J100" s="62">
        <f t="shared" si="22"/>
        <v>1</v>
      </c>
      <c r="K100" s="63" t="s">
        <v>45</v>
      </c>
      <c r="L100" s="63" t="s">
        <v>7</v>
      </c>
      <c r="M100" s="64"/>
      <c r="N100" s="65"/>
      <c r="O100" s="65"/>
      <c r="P100" s="66"/>
      <c r="Q100" s="65"/>
      <c r="R100" s="65"/>
      <c r="S100" s="67"/>
      <c r="T100" s="68"/>
      <c r="U100" s="68"/>
      <c r="V100" s="68"/>
      <c r="W100" s="68"/>
      <c r="X100" s="68"/>
      <c r="Y100" s="68"/>
      <c r="Z100" s="68"/>
      <c r="AA100" s="68"/>
      <c r="AB100" s="68"/>
      <c r="AC100" s="68"/>
      <c r="AD100" s="68"/>
      <c r="AE100" s="68"/>
      <c r="AF100" s="68"/>
      <c r="AG100" s="68"/>
      <c r="AH100" s="68"/>
      <c r="AI100" s="68"/>
      <c r="AJ100" s="68"/>
      <c r="AK100" s="68"/>
      <c r="AL100" s="68"/>
      <c r="AM100" s="68"/>
      <c r="AN100" s="68"/>
      <c r="AO100" s="68"/>
      <c r="AP100" s="71">
        <f t="shared" si="18"/>
        <v>0</v>
      </c>
      <c r="AQ100" s="28">
        <f t="shared" si="19"/>
        <v>0</v>
      </c>
      <c r="AR100" s="69" t="str">
        <f t="shared" si="20"/>
        <v>INR Zero Only</v>
      </c>
      <c r="BA100" s="71">
        <f t="shared" si="15"/>
        <v>0</v>
      </c>
      <c r="BB100" s="28">
        <f t="shared" si="21"/>
        <v>0</v>
      </c>
      <c r="BC100" s="69" t="str">
        <f t="shared" si="16"/>
        <v>INR Zero Only</v>
      </c>
      <c r="HR100" s="31"/>
      <c r="HS100" s="31"/>
      <c r="HT100" s="31"/>
      <c r="HU100" s="31"/>
      <c r="HV100" s="31"/>
    </row>
    <row r="101" spans="1:230" s="30" customFormat="1" ht="63" customHeight="1">
      <c r="A101" s="19">
        <v>10.03</v>
      </c>
      <c r="B101" s="95" t="s">
        <v>156</v>
      </c>
      <c r="C101" s="21"/>
      <c r="D101" s="96">
        <v>1</v>
      </c>
      <c r="E101" s="96" t="s">
        <v>63</v>
      </c>
      <c r="F101" s="94"/>
      <c r="G101" s="96">
        <v>3</v>
      </c>
      <c r="H101" s="60"/>
      <c r="I101" s="61" t="s">
        <v>39</v>
      </c>
      <c r="J101" s="62">
        <f t="shared" si="22"/>
        <v>1</v>
      </c>
      <c r="K101" s="63" t="s">
        <v>45</v>
      </c>
      <c r="L101" s="63" t="s">
        <v>7</v>
      </c>
      <c r="M101" s="64"/>
      <c r="N101" s="65"/>
      <c r="O101" s="65"/>
      <c r="P101" s="66"/>
      <c r="Q101" s="65"/>
      <c r="R101" s="65"/>
      <c r="S101" s="67"/>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71">
        <f t="shared" si="18"/>
        <v>0</v>
      </c>
      <c r="AQ101" s="28">
        <f t="shared" si="19"/>
        <v>0</v>
      </c>
      <c r="AR101" s="69" t="str">
        <f t="shared" si="20"/>
        <v>INR Zero Only</v>
      </c>
      <c r="BA101" s="71">
        <f t="shared" si="15"/>
        <v>0</v>
      </c>
      <c r="BB101" s="28">
        <f t="shared" si="21"/>
        <v>0</v>
      </c>
      <c r="BC101" s="69" t="str">
        <f t="shared" si="16"/>
        <v>INR Zero Only</v>
      </c>
      <c r="HR101" s="31"/>
      <c r="HS101" s="31"/>
      <c r="HT101" s="31"/>
      <c r="HU101" s="31"/>
      <c r="HV101" s="31"/>
    </row>
    <row r="102" spans="1:230" s="30" customFormat="1" ht="30">
      <c r="A102" s="19">
        <v>10.04</v>
      </c>
      <c r="B102" s="95" t="s">
        <v>157</v>
      </c>
      <c r="C102" s="21"/>
      <c r="D102" s="96">
        <v>5</v>
      </c>
      <c r="E102" s="96" t="s">
        <v>63</v>
      </c>
      <c r="F102" s="94"/>
      <c r="G102" s="96">
        <v>3</v>
      </c>
      <c r="H102" s="60"/>
      <c r="I102" s="61" t="s">
        <v>39</v>
      </c>
      <c r="J102" s="62">
        <f>IF(I102="Less(-)",-1,1)</f>
        <v>1</v>
      </c>
      <c r="K102" s="63" t="s">
        <v>45</v>
      </c>
      <c r="L102" s="63" t="s">
        <v>7</v>
      </c>
      <c r="M102" s="64"/>
      <c r="N102" s="65"/>
      <c r="O102" s="65"/>
      <c r="P102" s="66"/>
      <c r="Q102" s="65"/>
      <c r="R102" s="65"/>
      <c r="S102" s="67"/>
      <c r="T102" s="68"/>
      <c r="U102" s="68"/>
      <c r="V102" s="68"/>
      <c r="W102" s="68"/>
      <c r="X102" s="68"/>
      <c r="Y102" s="68"/>
      <c r="Z102" s="68"/>
      <c r="AA102" s="68"/>
      <c r="AB102" s="68"/>
      <c r="AC102" s="68"/>
      <c r="AD102" s="68"/>
      <c r="AE102" s="68"/>
      <c r="AF102" s="68"/>
      <c r="AG102" s="68"/>
      <c r="AH102" s="68"/>
      <c r="AI102" s="68"/>
      <c r="AJ102" s="68"/>
      <c r="AK102" s="68"/>
      <c r="AL102" s="68"/>
      <c r="AM102" s="68"/>
      <c r="AN102" s="68"/>
      <c r="AO102" s="68"/>
      <c r="AP102" s="71">
        <f>M102*D102</f>
        <v>0</v>
      </c>
      <c r="AQ102" s="28">
        <f>AP102</f>
        <v>0</v>
      </c>
      <c r="AR102" s="69" t="str">
        <f>SpellNumber(L102,AQ102)</f>
        <v>INR Zero Only</v>
      </c>
      <c r="BA102" s="71">
        <f t="shared" si="15"/>
        <v>0</v>
      </c>
      <c r="BB102" s="28">
        <f>BA102</f>
        <v>0</v>
      </c>
      <c r="BC102" s="69" t="str">
        <f t="shared" si="16"/>
        <v>INR Zero Only</v>
      </c>
      <c r="HR102" s="31"/>
      <c r="HS102" s="31"/>
      <c r="HT102" s="31"/>
      <c r="HU102" s="31"/>
      <c r="HV102" s="31"/>
    </row>
    <row r="103" spans="1:230" s="30" customFormat="1" ht="45">
      <c r="A103" s="19">
        <v>10.05</v>
      </c>
      <c r="B103" s="100" t="s">
        <v>158</v>
      </c>
      <c r="C103" s="21"/>
      <c r="D103" s="101">
        <v>3</v>
      </c>
      <c r="E103" s="101" t="s">
        <v>128</v>
      </c>
      <c r="F103" s="94"/>
      <c r="G103" s="101">
        <v>3</v>
      </c>
      <c r="H103" s="60"/>
      <c r="I103" s="61" t="s">
        <v>39</v>
      </c>
      <c r="J103" s="62">
        <f>IF(I103="Less(-)",-1,1)</f>
        <v>1</v>
      </c>
      <c r="K103" s="63" t="s">
        <v>45</v>
      </c>
      <c r="L103" s="63" t="s">
        <v>7</v>
      </c>
      <c r="M103" s="64"/>
      <c r="N103" s="65"/>
      <c r="O103" s="65"/>
      <c r="P103" s="66"/>
      <c r="Q103" s="65"/>
      <c r="R103" s="65"/>
      <c r="S103" s="67"/>
      <c r="T103" s="68"/>
      <c r="U103" s="68"/>
      <c r="V103" s="68"/>
      <c r="W103" s="68"/>
      <c r="X103" s="68"/>
      <c r="Y103" s="68"/>
      <c r="Z103" s="68"/>
      <c r="AA103" s="68"/>
      <c r="AB103" s="68"/>
      <c r="AC103" s="68"/>
      <c r="AD103" s="68"/>
      <c r="AE103" s="68"/>
      <c r="AF103" s="68"/>
      <c r="AG103" s="68"/>
      <c r="AH103" s="68"/>
      <c r="AI103" s="68"/>
      <c r="AJ103" s="68"/>
      <c r="AK103" s="68"/>
      <c r="AL103" s="68"/>
      <c r="AM103" s="68"/>
      <c r="AN103" s="68"/>
      <c r="AO103" s="68"/>
      <c r="AP103" s="71">
        <f>M103*D103</f>
        <v>0</v>
      </c>
      <c r="AQ103" s="28">
        <f>AP103</f>
        <v>0</v>
      </c>
      <c r="AR103" s="69" t="str">
        <f>SpellNumber(L103,AQ103)</f>
        <v>INR Zero Only</v>
      </c>
      <c r="BA103" s="71">
        <f t="shared" si="15"/>
        <v>0</v>
      </c>
      <c r="BB103" s="28">
        <f>BA103</f>
        <v>0</v>
      </c>
      <c r="BC103" s="69" t="str">
        <f t="shared" si="16"/>
        <v>INR Zero Only</v>
      </c>
      <c r="HR103" s="31"/>
      <c r="HS103" s="31"/>
      <c r="HT103" s="31"/>
      <c r="HU103" s="31"/>
      <c r="HV103" s="31"/>
    </row>
    <row r="104" spans="1:243" s="30" customFormat="1" ht="33" customHeight="1">
      <c r="A104" s="32" t="s">
        <v>43</v>
      </c>
      <c r="B104" s="33"/>
      <c r="C104" s="34"/>
      <c r="D104" s="35"/>
      <c r="E104" s="35"/>
      <c r="F104" s="35"/>
      <c r="G104" s="35"/>
      <c r="H104" s="36"/>
      <c r="I104" s="36"/>
      <c r="J104" s="36"/>
      <c r="K104" s="36"/>
      <c r="L104" s="37"/>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57">
        <f>SUM(BA14:BA103)</f>
        <v>0</v>
      </c>
      <c r="BB104" s="57" t="e">
        <f>SUM(#REF!)</f>
        <v>#REF!</v>
      </c>
      <c r="BC104" s="29" t="str">
        <f>SpellNumber($E$2,BA104)</f>
        <v>INR Zero Only</v>
      </c>
      <c r="IE104" s="31">
        <v>4</v>
      </c>
      <c r="IF104" s="31" t="s">
        <v>41</v>
      </c>
      <c r="IG104" s="31" t="s">
        <v>42</v>
      </c>
      <c r="IH104" s="31">
        <v>10</v>
      </c>
      <c r="II104" s="31" t="s">
        <v>38</v>
      </c>
    </row>
    <row r="105" spans="1:243" s="48" customFormat="1" ht="39" customHeight="1" hidden="1">
      <c r="A105" s="33" t="s">
        <v>47</v>
      </c>
      <c r="B105" s="39"/>
      <c r="C105" s="40"/>
      <c r="D105" s="41"/>
      <c r="E105" s="42" t="s">
        <v>44</v>
      </c>
      <c r="F105" s="55"/>
      <c r="G105" s="43"/>
      <c r="H105" s="44"/>
      <c r="I105" s="44"/>
      <c r="J105" s="44"/>
      <c r="K105" s="45"/>
      <c r="L105" s="46"/>
      <c r="M105" s="47"/>
      <c r="O105" s="30"/>
      <c r="P105" s="30"/>
      <c r="Q105" s="30"/>
      <c r="R105" s="30"/>
      <c r="S105" s="30"/>
      <c r="BA105" s="53">
        <f>IF(ISBLANK(F105),0,IF(E105="Excess (+)",ROUND(BA104+(BA104*F105),2),IF(E105="Less (-)",ROUND(BA104+(BA104*F105*(-1)),2),0)))</f>
        <v>0</v>
      </c>
      <c r="BB105" s="54">
        <f>ROUND(BA105,0)</f>
        <v>0</v>
      </c>
      <c r="BC105" s="29" t="str">
        <f>SpellNumber(L105,BB105)</f>
        <v> Zero Only</v>
      </c>
      <c r="IE105" s="49"/>
      <c r="IF105" s="49"/>
      <c r="IG105" s="49"/>
      <c r="IH105" s="49"/>
      <c r="II105" s="49"/>
    </row>
    <row r="106" spans="1:243" s="48" customFormat="1" ht="51" customHeight="1">
      <c r="A106" s="32" t="s">
        <v>46</v>
      </c>
      <c r="B106" s="32"/>
      <c r="C106" s="77" t="str">
        <f>SpellNumber($E$2,BA104)</f>
        <v>INR Zero Only</v>
      </c>
      <c r="D106" s="78"/>
      <c r="E106" s="78"/>
      <c r="F106" s="78"/>
      <c r="G106" s="78"/>
      <c r="H106" s="78"/>
      <c r="I106" s="78"/>
      <c r="J106" s="78"/>
      <c r="K106" s="78"/>
      <c r="L106" s="78"/>
      <c r="M106" s="78"/>
      <c r="N106" s="78"/>
      <c r="O106" s="78"/>
      <c r="P106" s="78"/>
      <c r="Q106" s="78"/>
      <c r="R106" s="78"/>
      <c r="S106" s="78"/>
      <c r="T106" s="78"/>
      <c r="U106" s="78"/>
      <c r="V106" s="78"/>
      <c r="W106" s="78"/>
      <c r="X106" s="78"/>
      <c r="Y106" s="78"/>
      <c r="Z106" s="78"/>
      <c r="AA106" s="78"/>
      <c r="AB106" s="78"/>
      <c r="AC106" s="78"/>
      <c r="AD106" s="78"/>
      <c r="AE106" s="78"/>
      <c r="AF106" s="78"/>
      <c r="AG106" s="78"/>
      <c r="AH106" s="78"/>
      <c r="AI106" s="78"/>
      <c r="AJ106" s="78"/>
      <c r="AK106" s="78"/>
      <c r="AL106" s="78"/>
      <c r="AM106" s="78"/>
      <c r="AN106" s="78"/>
      <c r="AO106" s="78"/>
      <c r="AP106" s="78"/>
      <c r="AQ106" s="78"/>
      <c r="AR106" s="78"/>
      <c r="AS106" s="78"/>
      <c r="AT106" s="78"/>
      <c r="AU106" s="78"/>
      <c r="AV106" s="78"/>
      <c r="AW106" s="78"/>
      <c r="AX106" s="78"/>
      <c r="AY106" s="78"/>
      <c r="AZ106" s="78"/>
      <c r="BA106" s="78"/>
      <c r="BB106" s="78"/>
      <c r="BC106" s="79"/>
      <c r="IE106" s="49"/>
      <c r="IF106" s="49"/>
      <c r="IG106" s="49"/>
      <c r="IH106" s="49"/>
      <c r="II106" s="49"/>
    </row>
    <row r="107" spans="3:243" s="14" customFormat="1" ht="15">
      <c r="C107" s="50"/>
      <c r="D107" s="50"/>
      <c r="E107" s="50"/>
      <c r="F107" s="50"/>
      <c r="G107" s="50"/>
      <c r="H107" s="50"/>
      <c r="I107" s="50"/>
      <c r="J107" s="50"/>
      <c r="K107" s="50"/>
      <c r="L107" s="50"/>
      <c r="M107" s="50"/>
      <c r="O107" s="50"/>
      <c r="BA107" s="50"/>
      <c r="BC107" s="50"/>
      <c r="IE107" s="15"/>
      <c r="IF107" s="15"/>
      <c r="IG107" s="15"/>
      <c r="IH107" s="15"/>
      <c r="II107" s="15"/>
    </row>
  </sheetData>
  <sheetProtection password="CEA2" sheet="1" selectLockedCells="1"/>
  <mergeCells count="8">
    <mergeCell ref="A9:BC9"/>
    <mergeCell ref="C106:BC106"/>
    <mergeCell ref="A1:L1"/>
    <mergeCell ref="A4:BC4"/>
    <mergeCell ref="A5:BC5"/>
    <mergeCell ref="A6:BC6"/>
    <mergeCell ref="A7:BC7"/>
    <mergeCell ref="B8:BC8"/>
  </mergeCells>
  <dataValidations count="21">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0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05">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05">
      <formula1>IF(ISBLANK(F105),$A$3:$C$3,$B$3:$C$3)</formula1>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05">
      <formula1>0</formula1>
      <formula2>IF(E105&lt;&gt;"Select",99.9,0)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05">
      <formula1>IF(E105&lt;&gt;"Select",0,-1)</formula1>
      <formula2>IF(E105&lt;&gt;"Select",99.99,-1)</formula2>
    </dataValidation>
    <dataValidation type="list" allowBlank="1" showInputMessage="1" showErrorMessage="1" sqref="C2">
      <formula1>"Normal, SingleWindow, Alternate"</formula1>
    </dataValidation>
    <dataValidation type="decimal" allowBlank="1" showInputMessage="1" showErrorMessage="1" promptTitle="Rate Entry" prompt="Please enter Basic Rate in Rupees for this item. " errorTitle="Invaid Entry" error="Only Numeric Values are allowed. " sqref="M14:M103">
      <formula1>0</formula1>
      <formula2>999999999999999</formula2>
    </dataValidation>
    <dataValidation type="list" allowBlank="1" showInputMessage="1" showErrorMessage="1" sqref="L102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3">
      <formula1>"INR"</formula1>
    </dataValidation>
    <dataValidation allowBlank="1" showInputMessage="1" showErrorMessage="1" promptTitle="Addition / Deduction" prompt="Please Choose the correct One" sqref="J13:J103"/>
    <dataValidation type="list" showInputMessage="1" showErrorMessage="1" sqref="I13:I103">
      <formula1>"Excess(+), Less(-)"</formula1>
    </dataValidation>
    <dataValidation type="decimal" allowBlank="1" showInputMessage="1" showErrorMessage="1" errorTitle="Invalid Entry" error="Only Numeric Values are allowed. " sqref="A13:A103">
      <formula1>0</formula1>
      <formula2>999999999999999</formula2>
    </dataValidation>
    <dataValidation allowBlank="1" showInputMessage="1" showErrorMessage="1" promptTitle="Itemcode/Make" prompt="Please enter text" sqref="C13:C103"/>
    <dataValidation type="decimal" allowBlank="1" showInputMessage="1" showErrorMessage="1" promptTitle="Rate Entry" prompt="Please enter the Other Taxes2 in Rupees for this item. " errorTitle="Invaid Entry" error="Only Numeric Values are allowed. " sqref="N13:O10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0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0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03">
      <formula1>0</formula1>
      <formula2>999999999999999</formula2>
    </dataValidation>
    <dataValidation allowBlank="1" showInputMessage="1" showErrorMessage="1" promptTitle="Units" prompt="Please enter Units in text" sqref="E13:E103"/>
    <dataValidation type="decimal" allowBlank="1" showInputMessage="1" showErrorMessage="1" promptTitle="Quantity" prompt="Please enter the Quantity for this item. " errorTitle="Invalid Entry" error="Only Numeric Values are allowed. " sqref="F13:F103 D13:D103">
      <formula1>0</formula1>
      <formula2>999999999999999</formula2>
    </dataValidation>
    <dataValidation type="list" allowBlank="1" showInputMessage="1" showErrorMessage="1" sqref="K13:K103">
      <formula1>"Partial Conversion, Full Conversion"</formula1>
    </dataValidation>
  </dataValidations>
  <printOptions/>
  <pageMargins left="0.5511811023622047" right="0.31496062992125984" top="0.5905511811023623" bottom="0.5118110236220472"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6" t="s">
        <v>2</v>
      </c>
      <c r="F6" s="86"/>
      <c r="G6" s="86"/>
      <c r="H6" s="86"/>
      <c r="I6" s="86"/>
      <c r="J6" s="86"/>
      <c r="K6" s="86"/>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Procurement Specialist</cp:lastModifiedBy>
  <cp:lastPrinted>2019-02-02T12:32:58Z</cp:lastPrinted>
  <dcterms:created xsi:type="dcterms:W3CDTF">2009-01-30T06:42:42Z</dcterms:created>
  <dcterms:modified xsi:type="dcterms:W3CDTF">2020-01-23T10:49:21Z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