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43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<sst xmlns="http://schemas.openxmlformats.org/spreadsheetml/2006/main" count="105" uniqueCount="54">
  <si>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</si>
  <si>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</si>
  <si>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</si>
  <si>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</si>
  <si>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</si>
  <si>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</si>
  <si>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</si>
  <si>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</si>
  <si>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</si>
  <si>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</si>
  <si>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</si>
  <si>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</si>
  <si>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</si>
  <si>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</si>
  <si>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</si>
  <si>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</si>
  <si>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</si>
  <si>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</si>
  <si>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</si>
  <si>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</si>
  <si>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</si>
  <si>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</si>
  <si>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</si>
  <si>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</si>
  <si>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</si>
  <si>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</si>
  <si>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</si>
  <si>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</si>
  <si>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</si>
  <si>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</si>
  <si>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</si>
  <si>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</si>
  <si>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</si>
  <si>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</si>
  <si>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</si>
  <si>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</si>
  <si>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</si>
  <si>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</si>
  <si>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</si>
  <si>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</si>
  <si>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</si>
  <si>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</si>
  <si>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</si>
  <si>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</si>
  <si>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Uttarakhand Tourism Development Board (UTDB)</t>
  </si>
  <si>
    <t xml:space="preserve">Contract No:   </t>
  </si>
  <si>
    <t>Item Description</t>
  </si>
  <si>
    <t>Nos.</t>
  </si>
  <si>
    <t>AMOUNT 
In Words</t>
  </si>
  <si>
    <r>
      <t xml:space="preserve">BASIC RATE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</si>
  <si>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AMOUNT  Without Taxes in
</t>
    </r>
    <r>
      <rPr>
        <b/>
        <sz val="11"/>
        <color indexed="10"/>
        <rFont val="Arial"/>
        <family val="2"/>
      </rPr>
      <t>Rs.      P</t>
    </r>
  </si>
  <si>
    <t>Estimated Quantity</t>
  </si>
  <si>
    <r>
      <t>To conduct external audit by preparing statement of expenditure (SOE),</t>
    </r>
    <r>
      <rPr>
        <b/>
        <sz val="12"/>
        <color indexed="8"/>
        <rFont val="Arial"/>
        <family val="2"/>
      </rPr>
      <t xml:space="preserve"> </t>
    </r>
    <r>
      <rPr>
        <sz val="12"/>
        <color indexed="8"/>
        <rFont val="Arial"/>
        <family val="2"/>
      </rPr>
      <t>Imprest Account (IA), Second Generation Imprest Account (SGIA), Force Account Works, Simultaneous Application for Sub-Loan Approval and Withdrawal (SAW) for the Financial Year 2021-22, 2022-23 and 2023-24 and prepare the Balance Sheet for the IDIPT Tranche – 3 project for financial year 2015-16 to 2023-24, according to scope of work mentioned in the RFP.</t>
    </r>
  </si>
  <si>
    <t xml:space="preserve">Name of Work: Selection of a Chartered Accountant Firm to prepare Balance Sheet &amp; conducting the External Audit of IDIPT Tranche-III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</si>
</sst>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Arial"/>
      <family val="2"/>
    </font>
    <font>
      <sz val="12"/>
      <color indexed="8"/>
      <name val="Courier New"/>
      <family val="3"/>
    </font>
    <font>
      <b/>
      <u val="single"/>
      <sz val="16"/>
      <color indexed="10"/>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ourier New"/>
      <family val="3"/>
    </font>
    <font>
      <sz val="12"/>
      <color theme="1"/>
      <name val="Arial"/>
      <family val="2"/>
    </font>
    <font>
      <b/>
      <u val="single"/>
      <sz val="16"/>
      <color rgb="FFFF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8" fontId="69"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5" fillId="0" borderId="11" xfId="58" applyNumberFormat="1" applyFont="1" applyFill="1" applyBorder="1" applyAlignment="1">
      <alignment horizontal="center" vertical="top" wrapText="1"/>
      <protection/>
    </xf>
    <xf numFmtId="0" fontId="15" fillId="0" borderId="13" xfId="58" applyNumberFormat="1" applyFont="1" applyFill="1" applyBorder="1" applyAlignment="1">
      <alignment horizontal="center" vertical="center"/>
      <protection/>
    </xf>
    <xf numFmtId="0" fontId="71" fillId="0" borderId="13" xfId="58" applyNumberFormat="1" applyFont="1" applyFill="1" applyBorder="1" applyAlignment="1">
      <alignment horizontal="center" vertical="center" wrapText="1"/>
      <protection/>
    </xf>
    <xf numFmtId="0" fontId="72" fillId="0" borderId="13" xfId="57" applyNumberFormat="1" applyFont="1" applyFill="1" applyBorder="1" applyAlignment="1">
      <alignment horizontal="center" vertical="center" wrapText="1"/>
      <protection/>
    </xf>
    <xf numFmtId="2" fontId="15" fillId="0" borderId="13" xfId="58" applyNumberFormat="1" applyFont="1" applyFill="1" applyBorder="1" applyAlignment="1">
      <alignment horizontal="center" vertical="center"/>
      <protection/>
    </xf>
    <xf numFmtId="0" fontId="16" fillId="0" borderId="13" xfId="57" applyNumberFormat="1" applyFont="1" applyFill="1" applyBorder="1" applyAlignment="1" applyProtection="1">
      <alignment horizontal="center" vertical="center"/>
      <protection locked="0"/>
    </xf>
    <xf numFmtId="0" fontId="16" fillId="0" borderId="13" xfId="57" applyNumberFormat="1" applyFont="1" applyFill="1" applyBorder="1" applyAlignment="1" applyProtection="1">
      <alignment horizontal="center" vertical="center"/>
      <protection/>
    </xf>
    <xf numFmtId="0" fontId="15" fillId="0" borderId="13" xfId="57" applyNumberFormat="1" applyFont="1" applyFill="1" applyBorder="1" applyAlignment="1">
      <alignment horizontal="center" vertical="center"/>
      <protection/>
    </xf>
    <xf numFmtId="2" fontId="16" fillId="33" borderId="13" xfId="57" applyNumberFormat="1" applyFont="1" applyFill="1" applyBorder="1" applyAlignment="1" applyProtection="1">
      <alignment horizontal="center" vertical="center"/>
      <protection locked="0"/>
    </xf>
    <xf numFmtId="178" fontId="16" fillId="0" borderId="13" xfId="57" applyNumberFormat="1" applyFont="1" applyFill="1" applyBorder="1" applyAlignment="1" applyProtection="1">
      <alignment horizontal="center" vertical="center"/>
      <protection locked="0"/>
    </xf>
    <xf numFmtId="178" fontId="16" fillId="0" borderId="11" xfId="57" applyNumberFormat="1" applyFont="1" applyFill="1" applyBorder="1" applyAlignment="1" applyProtection="1">
      <alignment horizontal="center" vertical="center" wrapText="1"/>
      <protection/>
    </xf>
    <xf numFmtId="178" fontId="16" fillId="0" borderId="11" xfId="57" applyNumberFormat="1" applyFont="1" applyFill="1" applyBorder="1" applyAlignment="1">
      <alignment horizontal="center" vertical="center" wrapText="1"/>
      <protection/>
    </xf>
    <xf numFmtId="178" fontId="16" fillId="0" borderId="13" xfId="57" applyNumberFormat="1" applyFont="1" applyFill="1" applyBorder="1" applyAlignment="1">
      <alignment horizontal="center" vertical="center" wrapText="1"/>
      <protection/>
    </xf>
    <xf numFmtId="2" fontId="16" fillId="0" borderId="18" xfId="58" applyNumberFormat="1" applyFont="1" applyFill="1" applyBorder="1" applyAlignment="1">
      <alignment horizontal="center" vertical="center"/>
      <protection/>
    </xf>
    <xf numFmtId="0" fontId="15" fillId="0" borderId="13" xfId="58" applyNumberFormat="1" applyFont="1" applyFill="1" applyBorder="1" applyAlignment="1">
      <alignment horizontal="left" vertical="center" wrapText="1"/>
      <protection/>
    </xf>
    <xf numFmtId="187" fontId="72" fillId="0" borderId="13" xfId="42" applyNumberFormat="1" applyFont="1" applyFill="1" applyBorder="1" applyAlignment="1">
      <alignment horizontal="center" vertical="center"/>
    </xf>
    <xf numFmtId="187" fontId="16" fillId="0" borderId="18" xfId="42" applyNumberFormat="1" applyFont="1" applyFill="1" applyBorder="1" applyAlignment="1">
      <alignment horizontal="center" vertical="center"/>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4" fillId="0" borderId="13"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1943100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1">
      <selection activeCell="M13" sqref="M13"/>
    </sheetView>
  </sheetViews>
  <sheetFormatPr defaultColWidth="9.140625" defaultRowHeight="15"/>
  <cols>
    <col min="1" max="1" width="17.28125" style="40" customWidth="1"/>
    <col min="2" max="2" width="46.7109375" style="40" customWidth="1"/>
    <col min="3" max="3" width="11.7109375" style="40" hidden="1" customWidth="1"/>
    <col min="4" max="4" width="11.7109375" style="40" customWidth="1"/>
    <col min="5" max="5" width="9.7109375" style="40" hidden="1"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hidden="1" customWidth="1"/>
    <col min="54" max="54" width="18.42187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1"/>
      <c r="B1" s="71"/>
      <c r="C1" s="71"/>
      <c r="D1" s="71"/>
      <c r="E1" s="71"/>
      <c r="F1" s="71"/>
      <c r="G1" s="71"/>
      <c r="H1" s="71"/>
      <c r="I1" s="71"/>
      <c r="J1" s="71"/>
      <c r="K1" s="71"/>
      <c r="L1" s="71"/>
      <c r="O1" s="2"/>
      <c r="P1" s="2"/>
      <c r="Q1" s="3"/>
      <c r="IE1" s="3"/>
      <c r="IF1" s="3"/>
      <c r="IG1" s="3"/>
      <c r="IH1" s="3"/>
      <c r="II1" s="3"/>
    </row>
    <row r="2" spans="1:17" s="1" customFormat="1" ht="15" customHeight="1" hidden="1">
      <c r="A2" s="4" t="s">
        <v>3</v>
      </c>
      <c r="B2" s="4" t="s">
        <v>4</v>
      </c>
      <c r="C2" s="46" t="s">
        <v>5</v>
      </c>
      <c r="D2" s="46" t="s">
        <v>6</v>
      </c>
      <c r="E2" s="4" t="s">
        <v>7</v>
      </c>
      <c r="J2" s="5"/>
      <c r="K2" s="5"/>
      <c r="L2" s="5"/>
      <c r="O2" s="2"/>
      <c r="P2" s="2"/>
      <c r="Q2" s="3"/>
    </row>
    <row r="3" spans="1:243" s="1" customFormat="1" ht="14.25" customHeight="1" hidden="1">
      <c r="A3" s="1" t="s">
        <v>8</v>
      </c>
      <c r="C3" s="1" t="s">
        <v>9</v>
      </c>
      <c r="IE3" s="3"/>
      <c r="IF3" s="3"/>
      <c r="IG3" s="3"/>
      <c r="IH3" s="3"/>
      <c r="II3" s="3"/>
    </row>
    <row r="4" spans="1:243" s="6" customFormat="1" ht="30.75" customHeight="1">
      <c r="A4" s="72" t="s">
        <v>44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45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1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49.5" customHeight="1">
      <c r="A8" s="8" t="s">
        <v>42</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24.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85.5" customHeight="1">
      <c r="A11" s="13" t="s">
        <v>0</v>
      </c>
      <c r="B11" s="13" t="s">
        <v>46</v>
      </c>
      <c r="C11" s="13" t="s">
        <v>1</v>
      </c>
      <c r="D11" s="13" t="s">
        <v>51</v>
      </c>
      <c r="E11" s="13" t="s">
        <v>18</v>
      </c>
      <c r="F11" s="13" t="s">
        <v>43</v>
      </c>
      <c r="G11" s="13"/>
      <c r="H11" s="13"/>
      <c r="I11" s="13" t="s">
        <v>19</v>
      </c>
      <c r="J11" s="13" t="s">
        <v>20</v>
      </c>
      <c r="K11" s="13" t="s">
        <v>21</v>
      </c>
      <c r="L11" s="13" t="s">
        <v>22</v>
      </c>
      <c r="M11" s="16" t="s">
        <v>49</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50</v>
      </c>
      <c r="BB11" s="17" t="s">
        <v>30</v>
      </c>
      <c r="BC11" s="17" t="s">
        <v>48</v>
      </c>
      <c r="IE11" s="15"/>
      <c r="IF11" s="15"/>
      <c r="IG11" s="15"/>
      <c r="IH11" s="15"/>
      <c r="II11" s="15"/>
    </row>
    <row r="12" spans="1:243" s="14" customFormat="1" ht="13.5">
      <c r="A12" s="18">
        <v>1</v>
      </c>
      <c r="B12" s="18">
        <v>2</v>
      </c>
      <c r="C12" s="18">
        <v>3</v>
      </c>
      <c r="D12" s="18">
        <v>3</v>
      </c>
      <c r="E12" s="18">
        <v>4</v>
      </c>
      <c r="F12" s="18">
        <v>6</v>
      </c>
      <c r="G12" s="18">
        <v>7</v>
      </c>
      <c r="H12" s="18">
        <v>8</v>
      </c>
      <c r="I12" s="18">
        <v>9</v>
      </c>
      <c r="J12" s="18">
        <v>10</v>
      </c>
      <c r="K12" s="18">
        <v>11</v>
      </c>
      <c r="L12" s="18">
        <v>12</v>
      </c>
      <c r="M12" s="18">
        <v>4</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5</v>
      </c>
      <c r="IE12" s="15"/>
      <c r="IF12" s="15"/>
      <c r="IG12" s="15"/>
      <c r="IH12" s="15"/>
      <c r="II12" s="15"/>
    </row>
    <row r="13" spans="1:243" s="20" customFormat="1" ht="165">
      <c r="A13" s="49">
        <v>1</v>
      </c>
      <c r="B13" s="78" t="s">
        <v>52</v>
      </c>
      <c r="C13" s="50"/>
      <c r="D13" s="63">
        <v>1</v>
      </c>
      <c r="E13" s="51" t="s">
        <v>47</v>
      </c>
      <c r="F13" s="52"/>
      <c r="G13" s="53"/>
      <c r="H13" s="54"/>
      <c r="I13" s="49" t="s">
        <v>33</v>
      </c>
      <c r="J13" s="55">
        <f>IF(I13="Less(-)",-1,1)</f>
        <v>1</v>
      </c>
      <c r="K13" s="53" t="s">
        <v>39</v>
      </c>
      <c r="L13" s="53" t="s">
        <v>7</v>
      </c>
      <c r="M13" s="56"/>
      <c r="N13" s="57"/>
      <c r="O13" s="57"/>
      <c r="P13" s="58"/>
      <c r="Q13" s="57"/>
      <c r="R13" s="57"/>
      <c r="S13" s="59"/>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f>BA13*18%</f>
        <v>0</v>
      </c>
      <c r="AZ13" s="60"/>
      <c r="BA13" s="64">
        <f>M13*D13</f>
        <v>0</v>
      </c>
      <c r="BB13" s="61">
        <f>BA13+AY13</f>
        <v>0</v>
      </c>
      <c r="BC13" s="62" t="str">
        <f>SpellNumber(L13,BA13)</f>
        <v>INR Zero Only</v>
      </c>
      <c r="IE13" s="21">
        <v>1.01</v>
      </c>
      <c r="IF13" s="21" t="s">
        <v>34</v>
      </c>
      <c r="IG13" s="21" t="s">
        <v>31</v>
      </c>
      <c r="IH13" s="21">
        <v>123.223</v>
      </c>
      <c r="II13" s="21" t="s">
        <v>32</v>
      </c>
    </row>
    <row r="14" spans="1:243" s="20" customFormat="1" ht="51" customHeight="1" hidden="1">
      <c r="A14" s="22" t="s">
        <v>37</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SpellNumber($E$2,BA14)</f>
        <v>INR Zero Only</v>
      </c>
      <c r="IE14" s="21">
        <v>4</v>
      </c>
      <c r="IF14" s="21" t="s">
        <v>35</v>
      </c>
      <c r="IG14" s="21" t="s">
        <v>36</v>
      </c>
      <c r="IH14" s="21">
        <v>10</v>
      </c>
      <c r="II14" s="21" t="s">
        <v>32</v>
      </c>
    </row>
    <row r="15" spans="1:243" s="38" customFormat="1" ht="18" customHeight="1" hidden="1">
      <c r="A15" s="23" t="s">
        <v>41</v>
      </c>
      <c r="B15" s="29"/>
      <c r="C15" s="30"/>
      <c r="D15" s="31"/>
      <c r="E15" s="32" t="s">
        <v>38</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hidden="1">
      <c r="A16" s="22" t="s">
        <v>40</v>
      </c>
      <c r="B16" s="22"/>
      <c r="C16" s="68" t="str">
        <f>SpellNumber($E$2,BA14)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39"/>
      <c r="IF16" s="39"/>
      <c r="IG16" s="39"/>
      <c r="IH16" s="39"/>
      <c r="II16" s="39"/>
    </row>
    <row r="17" spans="3:243" s="14" customFormat="1" ht="14.25">
      <c r="C17" s="40"/>
      <c r="D17" s="40"/>
      <c r="E17" s="40"/>
      <c r="F17" s="40"/>
      <c r="G17" s="40"/>
      <c r="H17" s="40"/>
      <c r="I17" s="40"/>
      <c r="J17" s="40"/>
      <c r="K17" s="40"/>
      <c r="L17" s="40"/>
      <c r="M17" s="40"/>
      <c r="O17" s="40"/>
      <c r="BA17" s="40"/>
      <c r="BC17" s="40"/>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2755905511811024" right="0.2362204724409449" top="0.5905511811023623" bottom="0.5118110236220472"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7" t="s">
        <v>2</v>
      </c>
      <c r="F6" s="77"/>
      <c r="G6" s="77"/>
      <c r="H6" s="77"/>
      <c r="I6" s="77"/>
      <c r="J6" s="77"/>
      <c r="K6" s="77"/>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2022-11-05T07:44:09Z</cp:lastPrinted>
  <dcterms:created xsi:type="dcterms:W3CDTF">2009-01-30T06:42:42Z</dcterms:created>
  <dcterms:modified xsi:type="dcterms:W3CDTF">2024-02-26T07:52:24Z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