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<sst xmlns="http://schemas.openxmlformats.org/spreadsheetml/2006/main" count="106" uniqueCount="55">
  <si>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</si>
  <si>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</si>
  <si>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</si>
  <si>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</si>
  <si>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</si>
  <si>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</si>
  <si>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</si>
  <si>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</si>
  <si>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</si>
  <si>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</si>
  <si>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</si>
  <si>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</si>
  <si>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</si>
  <si>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</si>
  <si>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</si>
  <si>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</si>
  <si>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</si>
  <si>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</si>
  <si>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</si>
  <si>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</si>
  <si>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</si>
  <si>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</si>
  <si>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</si>
  <si>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</si>
  <si>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</si>
  <si>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</si>
  <si>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</si>
  <si>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</si>
  <si>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</si>
  <si>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</si>
  <si>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</si>
  <si>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</si>
  <si>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</si>
  <si>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</si>
  <si>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</si>
  <si>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</si>
  <si>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</si>
  <si>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</si>
  <si>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</si>
  <si>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</si>
  <si>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</si>
  <si>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</si>
  <si>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</si>
  <si>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</si>
  <si>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</si>
  <si>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</si>
  <si>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</si>
  <si>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</si>
  <si>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</si>
  <si>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Item Description</t>
  </si>
  <si>
    <t>Name of Work: Selection of an Agency to design, install, operate and manage River Rafting Management System (RRMS)</t>
  </si>
  <si>
    <t xml:space="preserve">Contract No:   </t>
  </si>
  <si>
    <t>Quantity estimated per year</t>
  </si>
  <si>
    <t>Fee for complete Scope of Services as per this RFP</t>
  </si>
  <si>
    <t>per unit per trip
(unit = individual or raft)</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</si>
</sst>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_(* #,##0.000_);_(* \(#,##0.000\);_(* &quot;-&quot;??_);_(@_)"/>
    <numFmt numFmtId="187" formatCode="_(* #,##0.0_);_(* \(#,##0.0\);_(* &quot;-&quot;??_);_(@_)"/>
    <numFmt numFmtId="188" formatCode="_(* #,##0_);_(* \(#,##0\);_(* &quot;-&quot;??_);_(@_)"/>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2"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3" fillId="33" borderId="11" xfId="58" applyNumberFormat="1" applyFont="1" applyFill="1" applyBorder="1" applyAlignment="1" applyProtection="1">
      <alignment vertical="center" wrapText="1"/>
      <protection locked="0"/>
    </xf>
    <xf numFmtId="0" fontId="6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178" fontId="65"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6"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2" fontId="2" fillId="0" borderId="18" xfId="58" applyNumberFormat="1" applyFont="1" applyFill="1" applyBorder="1" applyAlignment="1">
      <alignment horizontal="center" vertical="center"/>
      <protection/>
    </xf>
    <xf numFmtId="0" fontId="67"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8" applyNumberFormat="1" applyFont="1" applyFill="1" applyBorder="1" applyAlignment="1">
      <alignment horizontal="left" vertical="center" wrapText="1"/>
      <protection/>
    </xf>
    <xf numFmtId="188" fontId="3" fillId="0" borderId="13" xfId="42" applyNumberFormat="1" applyFont="1" applyFill="1" applyBorder="1" applyAlignment="1">
      <alignment horizontal="center" vertical="center"/>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8.8515625" style="40" customWidth="1"/>
    <col min="2" max="2" width="62.00390625" style="40" customWidth="1"/>
    <col min="3" max="3" width="11.7109375" style="40" hidden="1" customWidth="1"/>
    <col min="4" max="4" width="14.57421875" style="40" customWidth="1"/>
    <col min="5" max="5" width="16.1406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42187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1"/>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46" t="s">
        <v>5</v>
      </c>
      <c r="D2" s="4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49.5" customHeight="1">
      <c r="A8" s="8" t="s">
        <v>44</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49</v>
      </c>
      <c r="C11" s="13" t="s">
        <v>1</v>
      </c>
      <c r="D11" s="13" t="s">
        <v>52</v>
      </c>
      <c r="E11" s="13" t="s">
        <v>18</v>
      </c>
      <c r="F11" s="13" t="s">
        <v>46</v>
      </c>
      <c r="G11" s="13"/>
      <c r="H11" s="13"/>
      <c r="I11" s="13" t="s">
        <v>19</v>
      </c>
      <c r="J11" s="13" t="s">
        <v>20</v>
      </c>
      <c r="K11" s="13" t="s">
        <v>21</v>
      </c>
      <c r="L11" s="13" t="s">
        <v>22</v>
      </c>
      <c r="M11" s="16" t="s">
        <v>45</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47</v>
      </c>
      <c r="BB11" s="17" t="s">
        <v>30</v>
      </c>
      <c r="BC11" s="17" t="s">
        <v>31</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78.75" customHeight="1">
      <c r="A13" s="57">
        <v>1</v>
      </c>
      <c r="B13" s="63" t="s">
        <v>53</v>
      </c>
      <c r="C13" s="61" t="s">
        <v>33</v>
      </c>
      <c r="D13" s="64">
        <v>400000</v>
      </c>
      <c r="E13" s="62" t="s">
        <v>54</v>
      </c>
      <c r="F13" s="54"/>
      <c r="G13" s="55"/>
      <c r="H13" s="56"/>
      <c r="I13" s="57" t="s">
        <v>35</v>
      </c>
      <c r="J13" s="52">
        <f>IF(I13="Less(-)",-1,1)</f>
        <v>1</v>
      </c>
      <c r="K13" s="55" t="s">
        <v>41</v>
      </c>
      <c r="L13" s="55" t="s">
        <v>7</v>
      </c>
      <c r="M13" s="58"/>
      <c r="N13" s="59"/>
      <c r="O13" s="59"/>
      <c r="P13" s="49"/>
      <c r="Q13" s="59"/>
      <c r="R13" s="59"/>
      <c r="S13" s="50"/>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f>BA13*18%</f>
        <v>0</v>
      </c>
      <c r="AZ13" s="51"/>
      <c r="BA13" s="60">
        <f>M13*D13</f>
        <v>0</v>
      </c>
      <c r="BB13" s="60">
        <f>BA13+AY13</f>
        <v>0</v>
      </c>
      <c r="BC13" s="53" t="str">
        <f>SpellNumber(L13,BA13)</f>
        <v>INR Zero Only</v>
      </c>
      <c r="IE13" s="21">
        <v>1.01</v>
      </c>
      <c r="IF13" s="21" t="s">
        <v>36</v>
      </c>
      <c r="IG13" s="21" t="s">
        <v>32</v>
      </c>
      <c r="IH13" s="21">
        <v>123.223</v>
      </c>
      <c r="II13" s="21" t="s">
        <v>34</v>
      </c>
    </row>
    <row r="14" spans="1:243" s="20" customFormat="1" ht="51" customHeight="1">
      <c r="A14" s="22" t="s">
        <v>39</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SpellNumber($E$2,BA14)</f>
        <v>INR Zero Only</v>
      </c>
      <c r="IE14" s="21">
        <v>4</v>
      </c>
      <c r="IF14" s="21" t="s">
        <v>37</v>
      </c>
      <c r="IG14" s="21" t="s">
        <v>38</v>
      </c>
      <c r="IH14" s="21">
        <v>10</v>
      </c>
      <c r="II14" s="21" t="s">
        <v>34</v>
      </c>
    </row>
    <row r="15" spans="1:243" s="38" customFormat="1" ht="39" customHeight="1" hidden="1">
      <c r="A15" s="23" t="s">
        <v>43</v>
      </c>
      <c r="B15" s="29"/>
      <c r="C15" s="30"/>
      <c r="D15" s="31"/>
      <c r="E15" s="32" t="s">
        <v>40</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c r="A16" s="22" t="s">
        <v>42</v>
      </c>
      <c r="B16" s="22"/>
      <c r="C16" s="68" t="str">
        <f>SpellNumber($E$2,BA14)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39"/>
      <c r="IF16" s="39"/>
      <c r="IG16" s="39"/>
      <c r="IH16" s="39"/>
      <c r="II16" s="39"/>
    </row>
    <row r="17" spans="3:243" s="14" customFormat="1" ht="15">
      <c r="C17" s="40"/>
      <c r="D17" s="40"/>
      <c r="E17" s="40"/>
      <c r="F17" s="40"/>
      <c r="G17" s="40"/>
      <c r="H17" s="40"/>
      <c r="I17" s="40"/>
      <c r="J17" s="40"/>
      <c r="K17" s="40"/>
      <c r="L17" s="40"/>
      <c r="M17" s="40"/>
      <c r="O17" s="40"/>
      <c r="BA17" s="40"/>
      <c r="BC17" s="40"/>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2019-12-30T07:37:47Z</cp:lastPrinted>
  <dcterms:created xsi:type="dcterms:W3CDTF">2009-01-30T06:42:42Z</dcterms:created>
  <dcterms:modified xsi:type="dcterms:W3CDTF">2019-12-30T07:48:02Z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