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<sst xmlns="http://schemas.openxmlformats.org/spreadsheetml/2006/main" count="112" uniqueCount="55">
  <si>
    <t>Sl.
No.</t>
  </si>
  <si>
    <t>Item Code / Make</t>
  </si>
  <si>
    <t>Please Enable Macros to View BoQ information</t>
  </si>
  <si>
    <t>BoQ_Ver3.0</t>
  </si>
  <si>
    <t>Item Rate</t>
  </si>
  <si>
    <t>Normal</t>
  </si>
  <si>
    <t>INR Only</t>
  </si>
  <si>
    <t>INR</t>
  </si>
  <si>
    <t>Select, Excess (+), Less (-)</t>
  </si>
  <si>
    <t>Less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</si>
  <si>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</si>
  <si>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</si>
  <si>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</si>
  <si>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</si>
  <si>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</si>
  <si>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</si>
  <si>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Units</t>
  </si>
  <si>
    <t>Addition / Deduction</t>
  </si>
  <si>
    <t>Addition / Deduction Values</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</si>
  <si>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</si>
  <si>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</si>
  <si>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</si>
  <si>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</si>
  <si>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</si>
  <si>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</si>
  <si>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</si>
  <si>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</si>
  <si>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</si>
  <si>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item1</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</si>
  <si>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</si>
  <si>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</si>
  <si>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</si>
  <si>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</si>
  <si>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</si>
  <si>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</si>
  <si>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</si>
  <si>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</si>
  <si>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</si>
  <si>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</si>
  <si>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</si>
  <si>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</si>
  <si>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Tender Inviting Authority: Uttarakhand Tourism Development Board (UTDB)</t>
  </si>
  <si>
    <t xml:space="preserve">Contract No:   </t>
  </si>
  <si>
    <t>Item Description
(Theme)</t>
  </si>
  <si>
    <t xml:space="preserve">Quantity
</t>
  </si>
  <si>
    <t>Short Film</t>
  </si>
  <si>
    <t>TVC</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</si>
  <si>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</si>
  <si>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Currency Conversion against each Item</t>
  </si>
  <si>
    <t>Name of Work: Selection of agency for producing tourism related short duration documentaries films for Uttarakhand Tourism Development Board</t>
  </si>
  <si>
    <t xml:space="preserve">Production of 1 Minute duration Promotional short film for National &amp; International promotion on following themes </t>
  </si>
  <si>
    <t xml:space="preserve">Production of TVC of 30 seconds for National &amp; International promotion on following themes </t>
  </si>
  <si>
    <r>
      <t xml:space="preserve">BASIC RATE In </t>
    </r>
    <r>
      <rPr>
        <b/>
        <sz val="11"/>
        <color indexed="10"/>
        <rFont val="Arial"/>
        <family val="2"/>
      </rPr>
      <t>Figures</t>
    </r>
    <r>
      <rPr>
        <b/>
        <sz val="11"/>
        <rFont val="Arial"/>
        <family val="2"/>
      </rPr>
      <t xml:space="preserve"> (excluding GST)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</si>
  <si>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t>AMOUNT 
In Words</t>
  </si>
  <si>
    <r>
      <t xml:space="preserve">AMOUNT  Without Taxes in
</t>
    </r>
    <r>
      <rPr>
        <b/>
        <sz val="11"/>
        <color indexed="10"/>
        <rFont val="Arial"/>
        <family val="2"/>
      </rPr>
      <t>Rs.      P</t>
    </r>
  </si>
</sst>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 numFmtId="186" formatCode="&quot;Yes&quot;;&quot;Yes&quot;;&quot;No&quot;"/>
    <numFmt numFmtId="187" formatCode="&quot;True&quot;;&quot;True&quot;;&quot;False&quot;"/>
    <numFmt numFmtId="188" formatCode="&quot;On&quot;;&quot;On&quot;;&quot;Off&quot;"/>
    <numFmt numFmtId="189"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23"/>
      <name val="Calibri"/>
      <family val="2"/>
    </font>
    <font>
      <sz val="11"/>
      <color indexed="8"/>
      <name val="Arial"/>
      <family val="2"/>
    </font>
    <font>
      <sz val="10"/>
      <color indexed="8"/>
      <name val="Courier New"/>
      <family val="3"/>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0" tint="-0.4999699890613556"/>
      <name val="Calibri"/>
      <family val="2"/>
    </font>
    <font>
      <sz val="11"/>
      <color theme="1"/>
      <name val="Arial"/>
      <family val="2"/>
    </font>
    <font>
      <sz val="10"/>
      <color theme="1"/>
      <name val="Courier New"/>
      <family val="3"/>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style="thin"/>
      <right style="thin"/>
      <top>
        <color indexed="63"/>
      </top>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3" fillId="0" borderId="0" xfId="57" applyNumberFormat="1" applyFont="1" applyFill="1">
      <alignment/>
      <protection/>
    </xf>
    <xf numFmtId="0" fontId="60"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178" fontId="2" fillId="0" borderId="13"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protection/>
    </xf>
    <xf numFmtId="0" fontId="3" fillId="0" borderId="13" xfId="58" applyNumberFormat="1" applyFont="1" applyFill="1" applyBorder="1" applyAlignment="1">
      <alignment horizontal="center" vertical="center" wrapText="1"/>
      <protection/>
    </xf>
    <xf numFmtId="2"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center" vertical="center"/>
      <protection locked="0"/>
    </xf>
    <xf numFmtId="0" fontId="2" fillId="0" borderId="13" xfId="57" applyNumberFormat="1" applyFont="1" applyFill="1" applyBorder="1" applyAlignment="1" applyProtection="1">
      <alignment horizontal="center" vertical="center"/>
      <protection/>
    </xf>
    <xf numFmtId="0" fontId="3" fillId="0" borderId="13" xfId="58" applyNumberFormat="1" applyFont="1" applyFill="1" applyBorder="1" applyAlignment="1">
      <alignment horizontal="center" vertical="center"/>
      <protection/>
    </xf>
    <xf numFmtId="2" fontId="2" fillId="33" borderId="13" xfId="57" applyNumberFormat="1" applyFont="1" applyFill="1" applyBorder="1" applyAlignment="1" applyProtection="1">
      <alignment horizontal="center" vertical="center"/>
      <protection locked="0"/>
    </xf>
    <xf numFmtId="178" fontId="2" fillId="0" borderId="13" xfId="57" applyNumberFormat="1" applyFont="1" applyFill="1" applyBorder="1" applyAlignment="1" applyProtection="1">
      <alignment horizontal="center" vertical="center"/>
      <protection locked="0"/>
    </xf>
    <xf numFmtId="0" fontId="64" fillId="0" borderId="13" xfId="58" applyNumberFormat="1" applyFont="1" applyFill="1" applyBorder="1" applyAlignment="1">
      <alignment horizontal="left" vertical="center" wrapText="1"/>
      <protection/>
    </xf>
    <xf numFmtId="0" fontId="65" fillId="0" borderId="13" xfId="58" applyNumberFormat="1" applyFont="1" applyFill="1" applyBorder="1" applyAlignment="1">
      <alignment horizontal="center" vertical="center" wrapText="1"/>
      <protection/>
    </xf>
    <xf numFmtId="1" fontId="64" fillId="0" borderId="13" xfId="58" applyNumberFormat="1" applyFont="1" applyFill="1" applyBorder="1" applyAlignment="1">
      <alignment horizontal="center" vertical="center"/>
      <protection/>
    </xf>
    <xf numFmtId="0" fontId="64" fillId="0" borderId="13" xfId="57" applyNumberFormat="1" applyFont="1" applyFill="1" applyBorder="1" applyAlignment="1">
      <alignment horizontal="center" vertical="center" wrapText="1"/>
      <protection/>
    </xf>
    <xf numFmtId="0" fontId="2" fillId="0" borderId="14" xfId="58" applyNumberFormat="1" applyFont="1" applyFill="1" applyBorder="1" applyAlignment="1">
      <alignment horizontal="left" vertical="top"/>
      <protection/>
    </xf>
    <xf numFmtId="0" fontId="2" fillId="0" borderId="15" xfId="58" applyNumberFormat="1" applyFont="1" applyFill="1" applyBorder="1" applyAlignment="1">
      <alignment horizontal="left" vertical="top"/>
      <protection/>
    </xf>
    <xf numFmtId="0" fontId="66" fillId="0" borderId="16" xfId="57" applyNumberFormat="1" applyFont="1" applyFill="1" applyBorder="1" applyAlignment="1" applyProtection="1">
      <alignment vertical="top"/>
      <protection/>
    </xf>
    <xf numFmtId="0" fontId="14" fillId="0" borderId="17" xfId="58" applyNumberFormat="1" applyFont="1" applyFill="1" applyBorder="1" applyAlignment="1" applyProtection="1">
      <alignment vertical="center" wrapText="1"/>
      <protection locked="0"/>
    </xf>
    <xf numFmtId="0" fontId="67" fillId="33" borderId="17" xfId="58" applyNumberFormat="1" applyFont="1" applyFill="1" applyBorder="1" applyAlignment="1" applyProtection="1">
      <alignment vertical="center" wrapText="1"/>
      <protection locked="0"/>
    </xf>
    <xf numFmtId="10" fontId="68" fillId="33" borderId="17" xfId="63" applyNumberFormat="1" applyFont="1" applyFill="1" applyBorder="1" applyAlignment="1">
      <alignment horizontal="center" vertical="center"/>
    </xf>
    <xf numFmtId="0" fontId="66" fillId="0" borderId="17" xfId="58" applyNumberFormat="1" applyFont="1" applyFill="1" applyBorder="1" applyAlignment="1">
      <alignment vertical="top"/>
      <protection/>
    </xf>
    <xf numFmtId="0" fontId="3" fillId="0" borderId="17" xfId="57" applyNumberFormat="1" applyFont="1" applyFill="1" applyBorder="1" applyAlignment="1" applyProtection="1">
      <alignment vertical="top"/>
      <protection/>
    </xf>
    <xf numFmtId="0" fontId="13" fillId="0" borderId="17" xfId="58" applyNumberFormat="1" applyFont="1" applyFill="1" applyBorder="1" applyAlignment="1" applyProtection="1">
      <alignment vertical="center" wrapText="1"/>
      <protection locked="0"/>
    </xf>
    <xf numFmtId="0" fontId="13" fillId="0" borderId="17" xfId="63" applyNumberFormat="1" applyFont="1" applyFill="1" applyBorder="1" applyAlignment="1" applyProtection="1">
      <alignment vertical="center" wrapText="1"/>
      <protection locked="0"/>
    </xf>
    <xf numFmtId="0" fontId="14" fillId="0" borderId="17" xfId="58" applyNumberFormat="1" applyFont="1" applyFill="1" applyBorder="1" applyAlignment="1" applyProtection="1">
      <alignment vertical="center" wrapText="1"/>
      <protection/>
    </xf>
    <xf numFmtId="178" fontId="69" fillId="0" borderId="18" xfId="58" applyNumberFormat="1" applyFont="1" applyFill="1" applyBorder="1" applyAlignment="1">
      <alignment horizontal="right" vertical="top"/>
      <protection/>
    </xf>
    <xf numFmtId="178" fontId="6" fillId="0" borderId="19" xfId="58" applyNumberFormat="1" applyFont="1" applyFill="1" applyBorder="1" applyAlignment="1">
      <alignment horizontal="right" vertical="top"/>
      <protection/>
    </xf>
    <xf numFmtId="0" fontId="3" fillId="0" borderId="20" xfId="58" applyNumberFormat="1" applyFont="1" applyFill="1" applyBorder="1" applyAlignment="1">
      <alignment vertical="top" wrapText="1"/>
      <protection/>
    </xf>
    <xf numFmtId="178" fontId="2" fillId="0" borderId="13" xfId="57" applyNumberFormat="1" applyFont="1" applyFill="1" applyBorder="1" applyAlignment="1" applyProtection="1">
      <alignment horizontal="center" vertical="center" wrapText="1"/>
      <protection/>
    </xf>
    <xf numFmtId="2" fontId="2" fillId="0" borderId="13" xfId="58" applyNumberFormat="1" applyFont="1" applyFill="1" applyBorder="1" applyAlignment="1">
      <alignment horizontal="center" vertical="center"/>
      <protection/>
    </xf>
    <xf numFmtId="0" fontId="3" fillId="0" borderId="13" xfId="58" applyNumberFormat="1" applyFont="1" applyFill="1" applyBorder="1" applyAlignment="1">
      <alignment vertical="top"/>
      <protection/>
    </xf>
    <xf numFmtId="0" fontId="6" fillId="0" borderId="13" xfId="58" applyNumberFormat="1" applyFont="1" applyFill="1" applyBorder="1" applyAlignment="1">
      <alignment vertical="top"/>
      <protection/>
    </xf>
    <xf numFmtId="178" fontId="3" fillId="0" borderId="13" xfId="57" applyNumberFormat="1" applyFont="1" applyFill="1" applyBorder="1" applyAlignment="1">
      <alignment vertical="top"/>
      <protection/>
    </xf>
    <xf numFmtId="0" fontId="3" fillId="33"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 fillId="0" borderId="22"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15"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2" fillId="0" borderId="22"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view="pageBreakPreview" zoomScale="85" zoomScaleNormal="80" zoomScaleSheetLayoutView="85" zoomScalePageLayoutView="0" workbookViewId="0" topLeftCell="A12">
      <selection activeCell="B8" sqref="B8:BC8"/>
    </sheetView>
  </sheetViews>
  <sheetFormatPr defaultColWidth="9.140625" defaultRowHeight="15"/>
  <cols>
    <col min="1" max="1" width="18.8515625" style="25" customWidth="1"/>
    <col min="2" max="2" width="28.28125" style="25" customWidth="1"/>
    <col min="3" max="3" width="11.7109375" style="25" hidden="1" customWidth="1"/>
    <col min="4" max="4" width="9.8515625" style="25" customWidth="1"/>
    <col min="5" max="5" width="11.28125" style="25" customWidth="1"/>
    <col min="6" max="6" width="14.421875" style="25" hidden="1" customWidth="1"/>
    <col min="7" max="7" width="14.140625" style="25" hidden="1" customWidth="1"/>
    <col min="8" max="9" width="12.140625" style="25" hidden="1" customWidth="1"/>
    <col min="10" max="10" width="9.00390625" style="25" hidden="1" customWidth="1"/>
    <col min="11" max="11" width="19.57421875" style="25" hidden="1" customWidth="1"/>
    <col min="12" max="12" width="14.28125" style="25" hidden="1" customWidth="1"/>
    <col min="13" max="13" width="19.00390625" style="25" customWidth="1"/>
    <col min="14" max="14" width="15.28125" style="26"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0.28125" style="25" customWidth="1"/>
    <col min="54" max="54" width="18.421875" style="25" hidden="1" customWidth="1"/>
    <col min="55" max="55" width="47.8515625" style="25" customWidth="1"/>
    <col min="56" max="238" width="9.140625" style="25" customWidth="1"/>
    <col min="239" max="243" width="9.140625" style="27" customWidth="1"/>
    <col min="244" max="16384" width="9.140625" style="25" customWidth="1"/>
  </cols>
  <sheetData>
    <row r="1" spans="1:243" s="1" customFormat="1" ht="25.5" customHeight="1">
      <c r="A1" s="70"/>
      <c r="B1" s="70"/>
      <c r="C1" s="70"/>
      <c r="D1" s="70"/>
      <c r="E1" s="70"/>
      <c r="F1" s="70"/>
      <c r="G1" s="70"/>
      <c r="H1" s="70"/>
      <c r="I1" s="70"/>
      <c r="J1" s="70"/>
      <c r="K1" s="70"/>
      <c r="L1" s="70"/>
      <c r="O1" s="2"/>
      <c r="P1" s="2"/>
      <c r="Q1" s="3"/>
      <c r="IE1" s="3"/>
      <c r="IF1" s="3"/>
      <c r="IG1" s="3"/>
      <c r="IH1" s="3"/>
      <c r="II1" s="3"/>
    </row>
    <row r="2" spans="1:17" s="1" customFormat="1" ht="15" customHeight="1" hidden="1">
      <c r="A2" s="4" t="s">
        <v>3</v>
      </c>
      <c r="B2" s="4" t="s">
        <v>4</v>
      </c>
      <c r="C2" s="28" t="s">
        <v>5</v>
      </c>
      <c r="D2" s="28" t="s">
        <v>6</v>
      </c>
      <c r="E2" s="4" t="s">
        <v>7</v>
      </c>
      <c r="J2" s="5"/>
      <c r="K2" s="5"/>
      <c r="L2" s="5"/>
      <c r="O2" s="2"/>
      <c r="P2" s="2"/>
      <c r="Q2" s="3"/>
    </row>
    <row r="3" spans="1:243" s="1" customFormat="1" ht="14.25" customHeight="1" hidden="1">
      <c r="A3" s="1" t="s">
        <v>8</v>
      </c>
      <c r="C3" s="1" t="s">
        <v>9</v>
      </c>
      <c r="IE3" s="3"/>
      <c r="IF3" s="3"/>
      <c r="IG3" s="3"/>
      <c r="IH3" s="3"/>
      <c r="II3" s="3"/>
    </row>
    <row r="4" spans="1:243" s="6" customFormat="1" ht="24.75" customHeight="1">
      <c r="A4" s="71" t="s">
        <v>41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7"/>
      <c r="IF4" s="7"/>
      <c r="IG4" s="7"/>
      <c r="IH4" s="7"/>
      <c r="II4" s="7"/>
    </row>
    <row r="5" spans="1:243" s="6" customFormat="1" ht="24" customHeight="1">
      <c r="A5" s="71" t="s">
        <v>49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7"/>
      <c r="IF5" s="7"/>
      <c r="IG5" s="7"/>
      <c r="IH5" s="7"/>
      <c r="II5" s="7"/>
    </row>
    <row r="6" spans="1:243" s="6" customFormat="1" ht="30.75" customHeight="1">
      <c r="A6" s="71" t="s">
        <v>42</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7"/>
      <c r="IF6" s="7"/>
      <c r="IG6" s="7"/>
      <c r="IH6" s="7"/>
      <c r="II6" s="7"/>
    </row>
    <row r="7" spans="1:243" s="6" customFormat="1" ht="15" customHeight="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7"/>
      <c r="IF7" s="7"/>
      <c r="IG7" s="7"/>
      <c r="IH7" s="7"/>
      <c r="II7" s="7"/>
    </row>
    <row r="8" spans="1:243" s="9" customFormat="1" ht="49.5" customHeight="1">
      <c r="A8" s="8" t="s">
        <v>39</v>
      </c>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5"/>
      <c r="IE8" s="10"/>
      <c r="IF8" s="10"/>
      <c r="IG8" s="10"/>
      <c r="IH8" s="10"/>
      <c r="II8" s="10"/>
    </row>
    <row r="9" spans="1:243" s="11" customFormat="1" ht="50.25" customHeight="1">
      <c r="A9" s="64" t="s">
        <v>47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6"/>
      <c r="IE9" s="12"/>
      <c r="IF9" s="12"/>
      <c r="IG9" s="12"/>
      <c r="IH9" s="12"/>
      <c r="II9" s="12"/>
    </row>
    <row r="10" spans="1:243" s="14" customFormat="1" ht="18.75" customHeight="1">
      <c r="A10" s="13" t="s">
        <v>10</v>
      </c>
      <c r="B10" s="13" t="s">
        <v>11</v>
      </c>
      <c r="C10" s="13" t="s">
        <v>11</v>
      </c>
      <c r="D10" s="13" t="s">
        <v>10</v>
      </c>
      <c r="E10" s="13" t="s">
        <v>11</v>
      </c>
      <c r="F10" s="13" t="s">
        <v>12</v>
      </c>
      <c r="G10" s="13" t="s">
        <v>12</v>
      </c>
      <c r="H10" s="13" t="s">
        <v>13</v>
      </c>
      <c r="I10" s="13" t="s">
        <v>11</v>
      </c>
      <c r="J10" s="13" t="s">
        <v>10</v>
      </c>
      <c r="K10" s="13" t="s">
        <v>14</v>
      </c>
      <c r="L10" s="13" t="s">
        <v>11</v>
      </c>
      <c r="M10" s="13" t="s">
        <v>10</v>
      </c>
      <c r="N10" s="13" t="s">
        <v>12</v>
      </c>
      <c r="O10" s="13" t="s">
        <v>12</v>
      </c>
      <c r="P10" s="13" t="s">
        <v>12</v>
      </c>
      <c r="Q10" s="13" t="s">
        <v>12</v>
      </c>
      <c r="R10" s="13" t="s">
        <v>13</v>
      </c>
      <c r="S10" s="13" t="s">
        <v>13</v>
      </c>
      <c r="T10" s="13" t="s">
        <v>12</v>
      </c>
      <c r="U10" s="13" t="s">
        <v>12</v>
      </c>
      <c r="V10" s="13" t="s">
        <v>12</v>
      </c>
      <c r="W10" s="13" t="s">
        <v>12</v>
      </c>
      <c r="X10" s="13" t="s">
        <v>13</v>
      </c>
      <c r="Y10" s="13" t="s">
        <v>13</v>
      </c>
      <c r="Z10" s="13" t="s">
        <v>12</v>
      </c>
      <c r="AA10" s="13" t="s">
        <v>12</v>
      </c>
      <c r="AB10" s="13" t="s">
        <v>12</v>
      </c>
      <c r="AC10" s="13" t="s">
        <v>12</v>
      </c>
      <c r="AD10" s="13" t="s">
        <v>13</v>
      </c>
      <c r="AE10" s="13" t="s">
        <v>13</v>
      </c>
      <c r="AF10" s="13" t="s">
        <v>12</v>
      </c>
      <c r="AG10" s="13" t="s">
        <v>12</v>
      </c>
      <c r="AH10" s="13" t="s">
        <v>12</v>
      </c>
      <c r="AI10" s="13" t="s">
        <v>12</v>
      </c>
      <c r="AJ10" s="13" t="s">
        <v>13</v>
      </c>
      <c r="AK10" s="13" t="s">
        <v>13</v>
      </c>
      <c r="AL10" s="13" t="s">
        <v>12</v>
      </c>
      <c r="AM10" s="13" t="s">
        <v>12</v>
      </c>
      <c r="AN10" s="13" t="s">
        <v>12</v>
      </c>
      <c r="AO10" s="13" t="s">
        <v>12</v>
      </c>
      <c r="AP10" s="13" t="s">
        <v>13</v>
      </c>
      <c r="AQ10" s="13" t="s">
        <v>13</v>
      </c>
      <c r="AR10" s="13" t="s">
        <v>12</v>
      </c>
      <c r="AS10" s="13" t="s">
        <v>12</v>
      </c>
      <c r="AT10" s="13" t="s">
        <v>10</v>
      </c>
      <c r="AU10" s="13" t="s">
        <v>10</v>
      </c>
      <c r="AV10" s="13" t="s">
        <v>13</v>
      </c>
      <c r="AW10" s="13" t="s">
        <v>13</v>
      </c>
      <c r="AX10" s="13" t="s">
        <v>10</v>
      </c>
      <c r="AY10" s="13" t="s">
        <v>10</v>
      </c>
      <c r="AZ10" s="13" t="s">
        <v>15</v>
      </c>
      <c r="BA10" s="13" t="s">
        <v>10</v>
      </c>
      <c r="BB10" s="13" t="s">
        <v>10</v>
      </c>
      <c r="BC10" s="13" t="s">
        <v>11</v>
      </c>
      <c r="IE10" s="15"/>
      <c r="IF10" s="15"/>
      <c r="IG10" s="15"/>
      <c r="IH10" s="15"/>
      <c r="II10" s="15"/>
    </row>
    <row r="11" spans="1:243" s="14" customFormat="1" ht="73.5" customHeight="1">
      <c r="A11" s="13" t="s">
        <v>0</v>
      </c>
      <c r="B11" s="13" t="s">
        <v>43</v>
      </c>
      <c r="C11" s="13" t="s">
        <v>1</v>
      </c>
      <c r="D11" s="13" t="s">
        <v>44</v>
      </c>
      <c r="E11" s="13" t="s">
        <v>16</v>
      </c>
      <c r="F11" s="13" t="s">
        <v>40</v>
      </c>
      <c r="G11" s="13"/>
      <c r="H11" s="13"/>
      <c r="I11" s="13" t="s">
        <v>17</v>
      </c>
      <c r="J11" s="13" t="s">
        <v>18</v>
      </c>
      <c r="K11" s="13" t="s">
        <v>48</v>
      </c>
      <c r="L11" s="13" t="s">
        <v>19</v>
      </c>
      <c r="M11" s="16" t="s">
        <v>52</v>
      </c>
      <c r="N11" s="13" t="s">
        <v>20</v>
      </c>
      <c r="O11" s="13" t="s">
        <v>21</v>
      </c>
      <c r="P11" s="13" t="s">
        <v>22</v>
      </c>
      <c r="Q11" s="13" t="s">
        <v>23</v>
      </c>
      <c r="R11" s="13"/>
      <c r="S11" s="13"/>
      <c r="T11" s="13" t="s">
        <v>24</v>
      </c>
      <c r="U11" s="13" t="s">
        <v>25</v>
      </c>
      <c r="V11" s="13" t="s">
        <v>26</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30" t="s">
        <v>54</v>
      </c>
      <c r="BB11" s="17" t="s">
        <v>27</v>
      </c>
      <c r="BC11" s="17" t="s">
        <v>53</v>
      </c>
      <c r="IE11" s="15"/>
      <c r="IF11" s="15"/>
      <c r="IG11" s="15"/>
      <c r="IH11" s="15"/>
      <c r="II11" s="15"/>
    </row>
    <row r="12" spans="1:243" s="14" customFormat="1" ht="13.5">
      <c r="A12" s="18">
        <v>1</v>
      </c>
      <c r="B12" s="18">
        <v>2</v>
      </c>
      <c r="C12" s="18">
        <v>3</v>
      </c>
      <c r="D12" s="18">
        <v>3</v>
      </c>
      <c r="E12" s="18">
        <v>4</v>
      </c>
      <c r="F12" s="18">
        <v>6</v>
      </c>
      <c r="G12" s="18">
        <v>7</v>
      </c>
      <c r="H12" s="18">
        <v>8</v>
      </c>
      <c r="I12" s="18">
        <v>9</v>
      </c>
      <c r="J12" s="18">
        <v>10</v>
      </c>
      <c r="K12" s="18">
        <v>11</v>
      </c>
      <c r="L12" s="18">
        <v>12</v>
      </c>
      <c r="M12" s="18">
        <v>5</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6</v>
      </c>
      <c r="BB12" s="18">
        <v>7</v>
      </c>
      <c r="BC12" s="18">
        <v>7</v>
      </c>
      <c r="IE12" s="15"/>
      <c r="IF12" s="15"/>
      <c r="IG12" s="15"/>
      <c r="IH12" s="15"/>
      <c r="II12" s="15"/>
    </row>
    <row r="13" spans="1:243" s="20" customFormat="1" ht="70.5" customHeight="1">
      <c r="A13" s="37">
        <v>1</v>
      </c>
      <c r="B13" s="40" t="s">
        <v>50</v>
      </c>
      <c r="C13" s="41"/>
      <c r="D13" s="42">
        <v>8</v>
      </c>
      <c r="E13" s="43" t="s">
        <v>45</v>
      </c>
      <c r="F13" s="34"/>
      <c r="G13" s="35"/>
      <c r="H13" s="36"/>
      <c r="I13" s="37" t="s">
        <v>30</v>
      </c>
      <c r="J13" s="32">
        <f>IF(I13="Less(-)",-1,1)</f>
        <v>1</v>
      </c>
      <c r="K13" s="35" t="s">
        <v>36</v>
      </c>
      <c r="L13" s="35" t="s">
        <v>7</v>
      </c>
      <c r="M13" s="38"/>
      <c r="N13" s="39"/>
      <c r="O13" s="39"/>
      <c r="P13" s="58"/>
      <c r="Q13" s="39"/>
      <c r="R13" s="39"/>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f>BA13*18%</f>
        <v>0</v>
      </c>
      <c r="AZ13" s="31"/>
      <c r="BA13" s="59">
        <f>M13*D13</f>
        <v>0</v>
      </c>
      <c r="BB13" s="59">
        <f>BA13+AY13</f>
        <v>0</v>
      </c>
      <c r="BC13" s="33" t="str">
        <f>SpellNumber(L13,BA13)</f>
        <v>INR Zero Only</v>
      </c>
      <c r="IE13" s="21">
        <v>1.01</v>
      </c>
      <c r="IF13" s="21" t="s">
        <v>31</v>
      </c>
      <c r="IG13" s="21" t="s">
        <v>28</v>
      </c>
      <c r="IH13" s="21">
        <v>123.223</v>
      </c>
      <c r="II13" s="21" t="s">
        <v>29</v>
      </c>
    </row>
    <row r="14" spans="1:243" s="20" customFormat="1" ht="70.5" customHeight="1">
      <c r="A14" s="37">
        <v>2</v>
      </c>
      <c r="B14" s="40" t="s">
        <v>51</v>
      </c>
      <c r="C14" s="41"/>
      <c r="D14" s="42">
        <v>8</v>
      </c>
      <c r="E14" s="43" t="s">
        <v>46</v>
      </c>
      <c r="F14" s="34"/>
      <c r="G14" s="35"/>
      <c r="H14" s="36"/>
      <c r="I14" s="37" t="s">
        <v>30</v>
      </c>
      <c r="J14" s="32">
        <f>IF(I14="Less(-)",-1,1)</f>
        <v>1</v>
      </c>
      <c r="K14" s="35" t="s">
        <v>36</v>
      </c>
      <c r="L14" s="35" t="s">
        <v>7</v>
      </c>
      <c r="M14" s="38"/>
      <c r="N14" s="39"/>
      <c r="O14" s="39"/>
      <c r="P14" s="58"/>
      <c r="Q14" s="39"/>
      <c r="R14" s="39"/>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f>BA14*18%</f>
        <v>0</v>
      </c>
      <c r="AZ14" s="31"/>
      <c r="BA14" s="59">
        <f>M14*D14</f>
        <v>0</v>
      </c>
      <c r="BB14" s="59">
        <f>BA14+AY14</f>
        <v>0</v>
      </c>
      <c r="BC14" s="33" t="str">
        <f>SpellNumber(L14,BA14)</f>
        <v>INR Zero Only</v>
      </c>
      <c r="IE14" s="21">
        <v>1.01</v>
      </c>
      <c r="IF14" s="21" t="s">
        <v>31</v>
      </c>
      <c r="IG14" s="21" t="s">
        <v>28</v>
      </c>
      <c r="IH14" s="21">
        <v>123.223</v>
      </c>
      <c r="II14" s="21" t="s">
        <v>29</v>
      </c>
    </row>
    <row r="15" spans="1:243" s="20" customFormat="1" ht="30" customHeight="1">
      <c r="A15" s="22" t="s">
        <v>34</v>
      </c>
      <c r="B15" s="22"/>
      <c r="C15" s="60"/>
      <c r="D15" s="60"/>
      <c r="E15" s="60"/>
      <c r="F15" s="63"/>
      <c r="G15" s="60"/>
      <c r="H15" s="61"/>
      <c r="I15" s="61"/>
      <c r="J15" s="61"/>
      <c r="K15" s="61"/>
      <c r="L15" s="60"/>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29">
        <f>SUM(BA13:BA14)</f>
        <v>0</v>
      </c>
      <c r="BB15" s="29">
        <f>SUM(BB13:BB14)</f>
        <v>0</v>
      </c>
      <c r="BC15" s="19" t="str">
        <f>SpellNumber($E$2,BA15)</f>
        <v>INR Zero Only</v>
      </c>
      <c r="IE15" s="21">
        <v>4</v>
      </c>
      <c r="IF15" s="21" t="s">
        <v>32</v>
      </c>
      <c r="IG15" s="21" t="s">
        <v>33</v>
      </c>
      <c r="IH15" s="21">
        <v>10</v>
      </c>
      <c r="II15" s="21" t="s">
        <v>29</v>
      </c>
    </row>
    <row r="16" spans="1:243" s="23" customFormat="1" ht="18" customHeight="1" hidden="1">
      <c r="A16" s="44" t="s">
        <v>38</v>
      </c>
      <c r="B16" s="45"/>
      <c r="C16" s="46"/>
      <c r="D16" s="47"/>
      <c r="E16" s="48" t="s">
        <v>35</v>
      </c>
      <c r="F16" s="49"/>
      <c r="G16" s="50"/>
      <c r="H16" s="51"/>
      <c r="I16" s="51"/>
      <c r="J16" s="51"/>
      <c r="K16" s="52"/>
      <c r="L16" s="53"/>
      <c r="M16" s="54"/>
      <c r="O16" s="20"/>
      <c r="P16" s="20"/>
      <c r="Q16" s="20"/>
      <c r="R16" s="20"/>
      <c r="S16" s="20"/>
      <c r="BA16" s="55">
        <f>IF(ISBLANK(F16),0,IF(E16="Excess (+)",ROUND(BA15+(BA15*F16),2),IF(E16="Less (-)",ROUND(BA15+(BA15*F16*(-1)),2),0)))</f>
        <v>0</v>
      </c>
      <c r="BB16" s="56">
        <f>ROUND(BA16,0)</f>
        <v>0</v>
      </c>
      <c r="BC16" s="57" t="str">
        <f>SpellNumber(L16,BB16)</f>
        <v> Zero Only</v>
      </c>
      <c r="IE16" s="24"/>
      <c r="IF16" s="24"/>
      <c r="IG16" s="24"/>
      <c r="IH16" s="24"/>
      <c r="II16" s="24"/>
    </row>
    <row r="17" spans="1:243" s="23" customFormat="1" ht="29.25" customHeight="1">
      <c r="A17" s="22" t="s">
        <v>37</v>
      </c>
      <c r="B17" s="22"/>
      <c r="C17" s="67" t="str">
        <f>SpellNumber($E$2,BA15)</f>
        <v>INR Zero Only</v>
      </c>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9"/>
      <c r="IE17" s="24"/>
      <c r="IF17" s="24"/>
      <c r="IG17" s="24"/>
      <c r="IH17" s="24"/>
      <c r="II17" s="24"/>
    </row>
    <row r="18" spans="3:243" s="14" customFormat="1" ht="14.25">
      <c r="C18" s="25"/>
      <c r="D18" s="25"/>
      <c r="E18" s="25"/>
      <c r="F18" s="25"/>
      <c r="G18" s="25"/>
      <c r="H18" s="25"/>
      <c r="I18" s="25"/>
      <c r="J18" s="25"/>
      <c r="K18" s="25"/>
      <c r="L18" s="25"/>
      <c r="M18" s="25"/>
      <c r="O18" s="25"/>
      <c r="BA18" s="25"/>
      <c r="BC18" s="25"/>
      <c r="IE18" s="15"/>
      <c r="IF18" s="15"/>
      <c r="IG18" s="15"/>
      <c r="IH18" s="15"/>
      <c r="II18" s="15"/>
    </row>
  </sheetData>
  <sheetProtection password="CEA2" sheet="1" selectLockedCells="1"/>
  <mergeCells count="8">
    <mergeCell ref="A9:BC9"/>
    <mergeCell ref="C17:BC17"/>
    <mergeCell ref="A1:L1"/>
    <mergeCell ref="A4:BC4"/>
    <mergeCell ref="A5:BC5"/>
    <mergeCell ref="A6:BC6"/>
    <mergeCell ref="A7:BC7"/>
    <mergeCell ref="B8:BC8"/>
  </mergeCells>
  <dataValidations count="2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 L14">
      <formula1>"INR"</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K13:K14">
      <formula1>"Partial Conversion, Full Conversion"</formula1>
    </dataValidation>
    <dataValidation allowBlank="1" showInputMessage="1" showErrorMessage="1" promptTitle="Units" prompt="Please enter Units in text" sqref="E13:E14"/>
  </dataValidations>
  <printOptions/>
  <pageMargins left="0.1968503937007874" right="0.31496062992125984" top="0.31496062992125984" bottom="0.2362204724409449" header="0.2362204724409449" footer="0.15748031496062992"/>
  <pageSetup horizontalDpi="600" verticalDpi="600" orientation="portrait" paperSize="9" scale="63"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6" t="s">
        <v>2</v>
      </c>
      <c r="F6" s="76"/>
      <c r="G6" s="76"/>
      <c r="H6" s="76"/>
      <c r="I6" s="76"/>
      <c r="J6" s="76"/>
      <c r="K6" s="76"/>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SECTION</cp:lastModifiedBy>
  <cp:lastPrinted>2022-02-17T10:20:19Z</cp:lastPrinted>
  <dcterms:created xsi:type="dcterms:W3CDTF">2009-01-30T06:42:42Z</dcterms:created>
  <dcterms:modified xsi:type="dcterms:W3CDTF">2022-02-25T06:13:14Z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