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76"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<sst xmlns="http://schemas.openxmlformats.org/spreadsheetml/2006/main" count="107" uniqueCount="53">
  <si>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</si>
  <si>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</si>
  <si>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</si>
  <si>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</si>
  <si>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</si>
  <si>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</si>
  <si>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</si>
  <si>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</si>
  <si>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</si>
  <si>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</si>
  <si>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</si>
  <si>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</si>
  <si>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</si>
  <si>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</si>
  <si>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</si>
  <si>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</si>
  <si>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</si>
  <si>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</si>
  <si>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</si>
  <si>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</si>
  <si>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</si>
  <si>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</si>
  <si>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</si>
  <si>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Nos</t>
  </si>
  <si>
    <t>Excess(+)</t>
  </si>
  <si>
    <t>Construction of chamber for 100mm sluice plates</t>
  </si>
  <si>
    <t>item2</t>
  </si>
  <si>
    <t>item5</t>
  </si>
  <si>
    <t>Total in Figures</t>
  </si>
  <si>
    <t>Select</t>
  </si>
  <si>
    <t>%</t>
  </si>
  <si>
    <t>Item Wise</t>
  </si>
  <si>
    <t>Full Conversion</t>
  </si>
  <si>
    <t xml:space="preserve">Contract No:  </t>
  </si>
  <si>
    <t>Quoted Rate in Words</t>
  </si>
  <si>
    <t>Quoted Rate in Figures</t>
  </si>
  <si>
    <t>Name of the Bidder/ Bidding Firm / Company :</t>
  </si>
  <si>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</si>
  <si>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</si>
  <si>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</si>
  <si>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</si>
  <si>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Excise Duty in
</t>
    </r>
    <r>
      <rPr>
        <b/>
        <sz val="11"/>
        <color indexed="10"/>
        <rFont val="Arial"/>
        <family val="2"/>
      </rPr>
      <t>Rs.      P</t>
    </r>
  </si>
  <si>
    <r>
      <t xml:space="preserve">Freight Charges ( Unloading &amp; Stacking) in
</t>
    </r>
    <r>
      <rPr>
        <b/>
        <sz val="11"/>
        <color indexed="10"/>
        <rFont val="Arial"/>
        <family val="2"/>
      </rPr>
      <t>Rs.      P</t>
    </r>
  </si>
  <si>
    <r>
      <t xml:space="preserve">TOTAL AMOUNT  With Taxes in
</t>
    </r>
    <r>
      <rPr>
        <b/>
        <sz val="11"/>
        <color indexed="10"/>
        <rFont val="Arial"/>
        <family val="2"/>
      </rPr>
      <t>Rs.      P</t>
    </r>
  </si>
  <si>
    <r>
      <t xml:space="preserve">GST in
</t>
    </r>
    <r>
      <rPr>
        <b/>
        <sz val="11"/>
        <color indexed="10"/>
        <rFont val="Arial"/>
        <family val="2"/>
      </rPr>
      <t>Rs.      P</t>
    </r>
  </si>
  <si>
    <t>AMOUNT 
In Words</t>
  </si>
  <si>
    <t>Tender Inviting Authority: Uttarakhand Tourism Development Board (UTDB)</t>
  </si>
  <si>
    <t>Name of Work: Development of Hotel Alaknanda as a 5-Star Hotel on DBFOT basis in Haridwar</t>
  </si>
  <si>
    <r>
      <t xml:space="preserve">Proposed Investment To be entered by the </t>
    </r>
    <r>
      <rPr>
        <b/>
        <sz val="11"/>
        <color indexed="10"/>
        <rFont val="Arial"/>
        <family val="2"/>
      </rPr>
      <t>Bidder</t>
    </r>
  </si>
  <si>
    <r>
      <t xml:space="preserve">Proposed Annual Revenue To be entered by the </t>
    </r>
    <r>
      <rPr>
        <b/>
        <sz val="11"/>
        <color indexed="10"/>
        <rFont val="Arial"/>
        <family val="2"/>
      </rPr>
      <t>Bidder</t>
    </r>
  </si>
  <si>
    <r>
      <t xml:space="preserve">Gross Revenue share in </t>
    </r>
    <r>
      <rPr>
        <b/>
        <sz val="11"/>
        <color indexed="10"/>
        <rFont val="Arial"/>
        <family val="2"/>
      </rPr>
      <t>%</t>
    </r>
    <r>
      <rPr>
        <b/>
        <sz val="11"/>
        <rFont val="Arial"/>
        <family val="2"/>
      </rPr>
      <t xml:space="preserve"> To be entered by the </t>
    </r>
    <r>
      <rPr>
        <b/>
        <sz val="11"/>
        <color indexed="10"/>
        <rFont val="Arial"/>
        <family val="2"/>
      </rPr>
      <t>Bidder</t>
    </r>
  </si>
  <si>
    <t>Development of Hotel Alaknanda as a 5-Star Hotel on DBFOT basis in Haridwar</t>
  </si>
  <si>
    <r>
      <t xml:space="preserve">TOTAL AMOUNT (col. 6 = col. 4 x col.5/100)   Excluding GST in
</t>
    </r>
    <r>
      <rPr>
        <b/>
        <sz val="11"/>
        <color indexed="10"/>
        <rFont val="Arial"/>
        <family val="2"/>
      </rPr>
      <t>Rs.      P</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</si>
</sst>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6"/>
      <name val="Arial"/>
      <family val="2"/>
    </font>
    <font>
      <b/>
      <sz val="14"/>
      <color indexed="17"/>
      <name val="Arial"/>
      <family val="2"/>
    </font>
    <font>
      <sz val="10"/>
      <color indexed="8"/>
      <name val="Courier New"/>
      <family val="3"/>
    </font>
    <font>
      <b/>
      <sz val="11"/>
      <color indexed="1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800000"/>
      <name val="Arial"/>
      <family val="2"/>
    </font>
    <font>
      <b/>
      <sz val="14"/>
      <color rgb="FF007A37"/>
      <name val="Arial"/>
      <family val="2"/>
    </font>
    <font>
      <sz val="10"/>
      <color rgb="FF000000"/>
      <name val="Courier New"/>
      <family val="3"/>
    </font>
    <font>
      <b/>
      <sz val="11"/>
      <color rgb="FF000066"/>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style="thin"/>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3" fillId="0" borderId="0" xfId="57" applyNumberFormat="1" applyFont="1" applyFill="1">
      <alignment/>
      <protection/>
    </xf>
    <xf numFmtId="0" fontId="60" fillId="0" borderId="0" xfId="57" applyNumberFormat="1" applyFont="1" applyFill="1">
      <alignment/>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62" fillId="0" borderId="11" xfId="57" applyNumberFormat="1" applyFont="1" applyFill="1" applyBorder="1" applyAlignment="1" applyProtection="1">
      <alignment vertical="top"/>
      <protection/>
    </xf>
    <xf numFmtId="0" fontId="3" fillId="0" borderId="12"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0"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2" xfId="59" applyNumberFormat="1" applyFont="1" applyFill="1" applyBorder="1" applyAlignment="1" applyProtection="1">
      <alignment vertical="center" wrapText="1"/>
      <protection locked="0"/>
    </xf>
    <xf numFmtId="0" fontId="65" fillId="33" borderId="12" xfId="59" applyNumberFormat="1" applyFont="1" applyFill="1" applyBorder="1" applyAlignment="1" applyProtection="1">
      <alignment vertical="center" wrapText="1"/>
      <protection locked="0"/>
    </xf>
    <xf numFmtId="0" fontId="62" fillId="0" borderId="12" xfId="59" applyNumberFormat="1" applyFont="1" applyFill="1" applyBorder="1" applyAlignment="1">
      <alignment vertical="top"/>
      <protection/>
    </xf>
    <xf numFmtId="0" fontId="13" fillId="0" borderId="12" xfId="59" applyNumberFormat="1" applyFont="1" applyFill="1" applyBorder="1" applyAlignment="1" applyProtection="1">
      <alignment vertical="center" wrapText="1"/>
      <protection locked="0"/>
    </xf>
    <xf numFmtId="0" fontId="13" fillId="0" borderId="12" xfId="64" applyNumberFormat="1" applyFont="1" applyFill="1" applyBorder="1" applyAlignment="1" applyProtection="1">
      <alignment vertical="center" wrapText="1"/>
      <protection locked="0"/>
    </xf>
    <xf numFmtId="0" fontId="14" fillId="0" borderId="12"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2" xfId="59" applyNumberFormat="1" applyFont="1" applyFill="1" applyBorder="1" applyAlignment="1">
      <alignment vertical="top" wrapText="1"/>
      <protection/>
    </xf>
    <xf numFmtId="0" fontId="11" fillId="0" borderId="0" xfId="59" applyNumberFormat="1" applyFill="1">
      <alignment/>
      <protection/>
    </xf>
    <xf numFmtId="0" fontId="66" fillId="33" borderId="12" xfId="64" applyNumberFormat="1" applyFont="1" applyFill="1" applyBorder="1" applyAlignment="1">
      <alignment horizontal="center" vertical="center"/>
    </xf>
    <xf numFmtId="0" fontId="67" fillId="0" borderId="16" xfId="59" applyNumberFormat="1" applyFont="1" applyFill="1" applyBorder="1" applyAlignment="1">
      <alignment horizontal="right" vertical="top"/>
      <protection/>
    </xf>
    <xf numFmtId="0" fontId="68" fillId="0" borderId="10" xfId="59" applyNumberFormat="1" applyFont="1" applyFill="1" applyBorder="1" applyAlignment="1">
      <alignment horizontal="left" vertical="center" wrapText="1" readingOrder="1"/>
      <protection/>
    </xf>
    <xf numFmtId="0" fontId="3" fillId="0" borderId="10" xfId="57" applyNumberFormat="1" applyFont="1" applyFill="1" applyBorder="1" applyAlignment="1">
      <alignment horizontal="left" vertical="center" readingOrder="1"/>
      <protection/>
    </xf>
    <xf numFmtId="0" fontId="2" fillId="0" borderId="10" xfId="57" applyNumberFormat="1" applyFont="1" applyFill="1" applyBorder="1" applyAlignment="1" applyProtection="1">
      <alignment horizontal="right" vertical="center"/>
      <protection locked="0"/>
    </xf>
    <xf numFmtId="0" fontId="3" fillId="0" borderId="10" xfId="59" applyNumberFormat="1" applyFont="1" applyFill="1" applyBorder="1" applyAlignment="1">
      <alignment vertical="center"/>
      <protection/>
    </xf>
    <xf numFmtId="0" fontId="3" fillId="0" borderId="10" xfId="57" applyNumberFormat="1" applyFont="1" applyFill="1" applyBorder="1" applyAlignment="1">
      <alignment vertical="center"/>
      <protection/>
    </xf>
    <xf numFmtId="0" fontId="2" fillId="0" borderId="10" xfId="57" applyNumberFormat="1" applyFont="1" applyFill="1" applyBorder="1" applyAlignment="1" applyProtection="1">
      <alignment horizontal="lef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0" xfId="57" applyNumberFormat="1" applyFont="1" applyFill="1" applyBorder="1" applyAlignment="1">
      <alignment horizontal="center" vertical="center" wrapText="1"/>
      <protection/>
    </xf>
    <xf numFmtId="0" fontId="3" fillId="0" borderId="10" xfId="59" applyNumberFormat="1" applyFont="1" applyFill="1" applyBorder="1" applyAlignment="1">
      <alignment vertical="center" wrapText="1"/>
      <protection/>
    </xf>
    <xf numFmtId="0" fontId="2" fillId="0" borderId="17" xfId="59" applyNumberFormat="1" applyFont="1" applyFill="1" applyBorder="1" applyAlignment="1">
      <alignment horizontal="left" vertical="top"/>
      <protection/>
    </xf>
    <xf numFmtId="0" fontId="2" fillId="0" borderId="18" xfId="59" applyNumberFormat="1" applyFont="1" applyFill="1" applyBorder="1" applyAlignment="1">
      <alignment horizontal="left" vertical="top"/>
      <protection/>
    </xf>
    <xf numFmtId="0" fontId="3" fillId="0" borderId="19"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0" xfId="59" applyNumberFormat="1" applyFont="1" applyFill="1" applyBorder="1" applyAlignment="1">
      <alignment vertical="top"/>
      <protection/>
    </xf>
    <xf numFmtId="0" fontId="3" fillId="0" borderId="20" xfId="59" applyNumberFormat="1" applyFont="1" applyFill="1" applyBorder="1" applyAlignment="1">
      <alignment vertical="top"/>
      <protection/>
    </xf>
    <xf numFmtId="2" fontId="6" fillId="0" borderId="17" xfId="59" applyNumberFormat="1" applyFont="1" applyFill="1" applyBorder="1" applyAlignment="1">
      <alignment vertical="top"/>
      <protection/>
    </xf>
    <xf numFmtId="0" fontId="3" fillId="0" borderId="17" xfId="59" applyNumberFormat="1" applyFont="1" applyFill="1" applyBorder="1" applyAlignment="1">
      <alignment vertical="top" wrapText="1"/>
      <protection/>
    </xf>
    <xf numFmtId="0" fontId="2" fillId="0" borderId="10" xfId="59" applyNumberFormat="1" applyFont="1" applyFill="1" applyBorder="1" applyAlignment="1" applyProtection="1">
      <alignment horizontal="left" vertical="top" wrapText="1"/>
      <protection/>
    </xf>
    <xf numFmtId="0" fontId="2" fillId="34" borderId="10" xfId="57" applyNumberFormat="1" applyFont="1" applyFill="1" applyBorder="1" applyAlignment="1">
      <alignment horizontal="center" vertical="top" wrapText="1"/>
      <protection/>
    </xf>
    <xf numFmtId="0" fontId="2"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2" fontId="2" fillId="0" borderId="10" xfId="59" applyNumberFormat="1" applyFont="1" applyFill="1" applyBorder="1" applyAlignment="1">
      <alignment horizontal="right" vertical="center"/>
      <protection/>
    </xf>
    <xf numFmtId="0" fontId="2" fillId="0" borderId="10" xfId="59" applyNumberFormat="1" applyFont="1" applyFill="1" applyBorder="1" applyAlignment="1">
      <alignment horizontal="center" vertical="center"/>
      <protection/>
    </xf>
    <xf numFmtId="0" fontId="2" fillId="0" borderId="10" xfId="58" applyNumberFormat="1" applyFont="1" applyFill="1" applyBorder="1" applyAlignment="1">
      <alignment horizontal="left" vertical="center" wrapText="1"/>
      <protection/>
    </xf>
    <xf numFmtId="2" fontId="2" fillId="33" borderId="10" xfId="57" applyNumberFormat="1" applyFont="1" applyFill="1" applyBorder="1" applyAlignment="1" applyProtection="1">
      <alignment horizontal="center" vertical="center"/>
      <protection locked="0"/>
    </xf>
    <xf numFmtId="171" fontId="2" fillId="0" borderId="10" xfId="42" applyFont="1" applyFill="1" applyBorder="1" applyAlignment="1">
      <alignment horizontal="right" vertical="center"/>
    </xf>
    <xf numFmtId="171" fontId="2" fillId="0" borderId="10" xfId="42" applyFont="1" applyFill="1" applyBorder="1" applyAlignment="1" applyProtection="1">
      <alignment horizontal="right" vertical="center"/>
      <protection locked="0"/>
    </xf>
    <xf numFmtId="171" fontId="2" fillId="0" borderId="10" xfId="42" applyFont="1" applyFill="1" applyBorder="1" applyAlignment="1" applyProtection="1">
      <alignment horizontal="center" vertical="center" readingOrder="1"/>
      <protection locked="0"/>
    </xf>
    <xf numFmtId="171" fontId="2" fillId="0" borderId="10" xfId="42" applyFont="1" applyFill="1" applyBorder="1" applyAlignment="1" applyProtection="1">
      <alignment vertical="center"/>
      <protection locked="0"/>
    </xf>
    <xf numFmtId="0" fontId="2" fillId="0" borderId="1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9" applyNumberFormat="1" applyFont="1" applyFill="1" applyBorder="1" applyAlignment="1" applyProtection="1">
      <alignment horizontal="left" vertical="top"/>
      <protection locked="0"/>
    </xf>
    <xf numFmtId="0" fontId="2" fillId="2" borderId="1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1752600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view="pageBreakPreview" zoomScale="70" zoomScaleNormal="85" zoomScaleSheetLayoutView="70" zoomScalePageLayoutView="0" workbookViewId="0" topLeftCell="A1">
      <selection activeCell="A7" sqref="A7:BC7"/>
    </sheetView>
  </sheetViews>
  <sheetFormatPr defaultColWidth="9.140625" defaultRowHeight="15"/>
  <cols>
    <col min="1" max="1" width="20.28125" style="20" customWidth="1"/>
    <col min="2" max="2" width="32.00390625" style="20" customWidth="1"/>
    <col min="3" max="3" width="13.57421875" style="20" hidden="1" customWidth="1"/>
    <col min="4" max="4" width="17.421875" style="20" hidden="1" customWidth="1"/>
    <col min="5" max="5" width="13.421875" style="20" hidden="1" customWidth="1"/>
    <col min="6" max="6" width="16.28125" style="20" customWidth="1"/>
    <col min="7" max="7" width="17.421875" style="20" customWidth="1"/>
    <col min="8" max="8" width="13.8515625" style="20" hidden="1" customWidth="1"/>
    <col min="9" max="10" width="12.140625" style="20" hidden="1" customWidth="1"/>
    <col min="11" max="11" width="19.57421875" style="20" hidden="1" customWidth="1"/>
    <col min="12" max="12" width="14.28125" style="20" hidden="1" customWidth="1"/>
    <col min="13" max="13" width="19.421875" style="20" customWidth="1"/>
    <col min="14" max="14" width="12.28125" style="34" hidden="1" customWidth="1"/>
    <col min="15" max="20" width="12.28125" style="20" hidden="1" customWidth="1"/>
    <col min="21" max="21" width="15.421875" style="20" hidden="1" customWidth="1"/>
    <col min="22" max="22" width="13.7109375" style="20" hidden="1" customWidth="1"/>
    <col min="23" max="23" width="13.57421875" style="20" hidden="1" customWidth="1"/>
    <col min="24" max="24" width="11.28125" style="20" hidden="1" customWidth="1"/>
    <col min="25" max="25" width="12.57421875" style="20" hidden="1" customWidth="1"/>
    <col min="26" max="26" width="12.28125" style="20" hidden="1" customWidth="1"/>
    <col min="27" max="51" width="9.140625" style="20" hidden="1" customWidth="1"/>
    <col min="52" max="52" width="10.28125" style="20" hidden="1" customWidth="1"/>
    <col min="53" max="53" width="20.7109375" style="20" customWidth="1"/>
    <col min="54" max="54" width="19.8515625" style="20" hidden="1" customWidth="1"/>
    <col min="55" max="55" width="42.140625" style="20" customWidth="1"/>
    <col min="56" max="238" width="9.140625" style="20" customWidth="1"/>
    <col min="239" max="243" width="9.140625" style="21" customWidth="1"/>
    <col min="244" max="16384" width="9.140625" style="20" customWidth="1"/>
  </cols>
  <sheetData>
    <row r="1" spans="1:243" s="1" customFormat="1" ht="30" customHeight="1">
      <c r="A1" s="71" t="str">
        <f>B2&amp;" BoQ"</f>
        <v>Item Wise BoQ</v>
      </c>
      <c r="B1" s="71"/>
      <c r="C1" s="71"/>
      <c r="D1" s="71"/>
      <c r="E1" s="71"/>
      <c r="F1" s="71"/>
      <c r="G1" s="71"/>
      <c r="H1" s="71"/>
      <c r="I1" s="71"/>
      <c r="J1" s="71"/>
      <c r="K1" s="71"/>
      <c r="L1" s="71"/>
      <c r="O1" s="2"/>
      <c r="P1" s="2"/>
      <c r="Q1" s="3"/>
      <c r="IE1" s="3"/>
      <c r="IF1" s="3"/>
      <c r="IG1" s="3"/>
      <c r="IH1" s="3"/>
      <c r="II1" s="3"/>
    </row>
    <row r="2" spans="1:17" s="1" customFormat="1" ht="25.5" customHeight="1" hidden="1">
      <c r="A2" s="22" t="s">
        <v>3</v>
      </c>
      <c r="B2" s="22" t="s">
        <v>31</v>
      </c>
      <c r="C2" s="22" t="s">
        <v>4</v>
      </c>
      <c r="D2" s="22" t="s">
        <v>5</v>
      </c>
      <c r="E2" s="22" t="s">
        <v>6</v>
      </c>
      <c r="J2" s="4"/>
      <c r="K2" s="4"/>
      <c r="L2" s="4"/>
      <c r="O2" s="2"/>
      <c r="P2" s="2"/>
      <c r="Q2" s="3"/>
    </row>
    <row r="3" spans="1:243" s="1" customFormat="1" ht="30" customHeight="1" hidden="1">
      <c r="A3" s="1" t="s">
        <v>7</v>
      </c>
      <c r="IE3" s="3"/>
      <c r="IF3" s="3"/>
      <c r="IG3" s="3"/>
      <c r="IH3" s="3"/>
      <c r="II3" s="3"/>
    </row>
    <row r="4" spans="1:243" s="5" customFormat="1" ht="30" customHeight="1">
      <c r="A4" s="72" t="s">
        <v>46</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6"/>
      <c r="IF4" s="6"/>
      <c r="IG4" s="6"/>
      <c r="IH4" s="6"/>
      <c r="II4" s="6"/>
    </row>
    <row r="5" spans="1:243" s="5" customFormat="1" ht="30" customHeight="1">
      <c r="A5" s="72" t="s">
        <v>47</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6"/>
      <c r="IF5" s="6"/>
      <c r="IG5" s="6"/>
      <c r="IH5" s="6"/>
      <c r="II5" s="6"/>
    </row>
    <row r="6" spans="1:243" s="5" customFormat="1" ht="30" customHeight="1">
      <c r="A6" s="72" t="s">
        <v>33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6"/>
      <c r="IF6" s="6"/>
      <c r="IG6" s="6"/>
      <c r="IH6" s="6"/>
      <c r="II6" s="6"/>
    </row>
    <row r="7" spans="1:243" s="5" customFormat="1" ht="29.25" customHeight="1" hidden="1">
      <c r="A7" s="74" t="s">
        <v>8</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6"/>
      <c r="IF7" s="6"/>
      <c r="IG7" s="6"/>
      <c r="IH7" s="6"/>
      <c r="II7" s="6"/>
    </row>
    <row r="8" spans="1:243" s="7" customFormat="1" ht="57.75" customHeight="1">
      <c r="A8" s="54" t="s">
        <v>36</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8"/>
      <c r="IF8" s="8"/>
      <c r="IG8" s="8"/>
      <c r="IH8" s="8"/>
      <c r="II8" s="8"/>
    </row>
    <row r="9" spans="1:243" s="9" customFormat="1" ht="61.5" customHeight="1">
      <c r="A9" s="67" t="s">
        <v>9</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0"/>
      <c r="IF9" s="10"/>
      <c r="IG9" s="10"/>
      <c r="IH9" s="10"/>
      <c r="II9" s="10"/>
    </row>
    <row r="10" spans="1:243" s="11" customFormat="1" ht="26.25" customHeight="1">
      <c r="A10" s="13" t="s">
        <v>10</v>
      </c>
      <c r="B10" s="13" t="s">
        <v>11</v>
      </c>
      <c r="C10" s="13" t="s">
        <v>11</v>
      </c>
      <c r="D10" s="13" t="s">
        <v>10</v>
      </c>
      <c r="E10" s="13" t="s">
        <v>11</v>
      </c>
      <c r="F10" s="13" t="s">
        <v>12</v>
      </c>
      <c r="G10" s="13" t="s">
        <v>12</v>
      </c>
      <c r="H10" s="13" t="s">
        <v>13</v>
      </c>
      <c r="I10" s="13" t="s">
        <v>11</v>
      </c>
      <c r="J10" s="13" t="s">
        <v>10</v>
      </c>
      <c r="K10" s="13" t="s">
        <v>14</v>
      </c>
      <c r="L10" s="13" t="s">
        <v>11</v>
      </c>
      <c r="M10" s="13" t="s">
        <v>10</v>
      </c>
      <c r="N10" s="13" t="s">
        <v>12</v>
      </c>
      <c r="O10" s="13" t="s">
        <v>12</v>
      </c>
      <c r="P10" s="13" t="s">
        <v>12</v>
      </c>
      <c r="Q10" s="13" t="s">
        <v>12</v>
      </c>
      <c r="R10" s="13" t="s">
        <v>13</v>
      </c>
      <c r="S10" s="13" t="s">
        <v>13</v>
      </c>
      <c r="T10" s="13" t="s">
        <v>12</v>
      </c>
      <c r="U10" s="13" t="s">
        <v>12</v>
      </c>
      <c r="V10" s="13" t="s">
        <v>12</v>
      </c>
      <c r="W10" s="13" t="s">
        <v>12</v>
      </c>
      <c r="X10" s="13" t="s">
        <v>13</v>
      </c>
      <c r="Y10" s="13" t="s">
        <v>13</v>
      </c>
      <c r="Z10" s="13" t="s">
        <v>12</v>
      </c>
      <c r="AA10" s="13" t="s">
        <v>12</v>
      </c>
      <c r="AB10" s="13" t="s">
        <v>12</v>
      </c>
      <c r="AC10" s="13" t="s">
        <v>12</v>
      </c>
      <c r="AD10" s="13" t="s">
        <v>13</v>
      </c>
      <c r="AE10" s="13" t="s">
        <v>13</v>
      </c>
      <c r="AF10" s="13" t="s">
        <v>12</v>
      </c>
      <c r="AG10" s="13" t="s">
        <v>12</v>
      </c>
      <c r="AH10" s="13" t="s">
        <v>12</v>
      </c>
      <c r="AI10" s="13" t="s">
        <v>12</v>
      </c>
      <c r="AJ10" s="13" t="s">
        <v>13</v>
      </c>
      <c r="AK10" s="13" t="s">
        <v>13</v>
      </c>
      <c r="AL10" s="13" t="s">
        <v>12</v>
      </c>
      <c r="AM10" s="13" t="s">
        <v>12</v>
      </c>
      <c r="AN10" s="13" t="s">
        <v>12</v>
      </c>
      <c r="AO10" s="13" t="s">
        <v>12</v>
      </c>
      <c r="AP10" s="13" t="s">
        <v>13</v>
      </c>
      <c r="AQ10" s="13" t="s">
        <v>13</v>
      </c>
      <c r="AR10" s="13" t="s">
        <v>12</v>
      </c>
      <c r="AS10" s="13" t="s">
        <v>12</v>
      </c>
      <c r="AT10" s="13" t="s">
        <v>10</v>
      </c>
      <c r="AU10" s="13" t="s">
        <v>10</v>
      </c>
      <c r="AV10" s="13" t="s">
        <v>13</v>
      </c>
      <c r="AW10" s="13" t="s">
        <v>13</v>
      </c>
      <c r="AX10" s="13" t="s">
        <v>10</v>
      </c>
      <c r="AY10" s="13" t="s">
        <v>10</v>
      </c>
      <c r="AZ10" s="13" t="s">
        <v>15</v>
      </c>
      <c r="BA10" s="13" t="s">
        <v>10</v>
      </c>
      <c r="BB10" s="13" t="s">
        <v>10</v>
      </c>
      <c r="BC10" s="13" t="s">
        <v>11</v>
      </c>
      <c r="IE10" s="12"/>
      <c r="IF10" s="12"/>
      <c r="IG10" s="12"/>
      <c r="IH10" s="12"/>
      <c r="II10" s="12"/>
    </row>
    <row r="11" spans="1:243" s="11" customFormat="1" ht="88.5" customHeight="1">
      <c r="A11" s="13" t="s">
        <v>0</v>
      </c>
      <c r="B11" s="55" t="s">
        <v>16</v>
      </c>
      <c r="C11" s="55" t="s">
        <v>1</v>
      </c>
      <c r="D11" s="55" t="s">
        <v>17</v>
      </c>
      <c r="E11" s="55" t="s">
        <v>18</v>
      </c>
      <c r="F11" s="55" t="s">
        <v>48</v>
      </c>
      <c r="G11" s="55" t="s">
        <v>49</v>
      </c>
      <c r="H11" s="55"/>
      <c r="I11" s="55" t="s">
        <v>19</v>
      </c>
      <c r="J11" s="55" t="s">
        <v>20</v>
      </c>
      <c r="K11" s="55" t="s">
        <v>21</v>
      </c>
      <c r="L11" s="55" t="s">
        <v>22</v>
      </c>
      <c r="M11" s="56" t="s">
        <v>50</v>
      </c>
      <c r="N11" s="55" t="s">
        <v>41</v>
      </c>
      <c r="O11" s="55" t="s">
        <v>44</v>
      </c>
      <c r="P11" s="55" t="s">
        <v>42</v>
      </c>
      <c r="Q11" s="55" t="s">
        <v>40</v>
      </c>
      <c r="R11" s="55" t="s">
        <v>39</v>
      </c>
      <c r="S11" s="55" t="s">
        <v>38</v>
      </c>
      <c r="T11" s="55" t="s">
        <v>37</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52</v>
      </c>
      <c r="BB11" s="57" t="s">
        <v>43</v>
      </c>
      <c r="BC11" s="58" t="s">
        <v>45</v>
      </c>
      <c r="IE11" s="12"/>
      <c r="IF11" s="12"/>
      <c r="IG11" s="12"/>
      <c r="IH11" s="12"/>
      <c r="II11" s="12"/>
    </row>
    <row r="12" spans="1:243" s="11" customFormat="1" ht="15">
      <c r="A12" s="13">
        <v>1</v>
      </c>
      <c r="B12" s="13">
        <v>2</v>
      </c>
      <c r="C12" s="13">
        <v>3</v>
      </c>
      <c r="D12" s="13">
        <v>3</v>
      </c>
      <c r="E12" s="13">
        <v>5</v>
      </c>
      <c r="F12" s="13">
        <v>3</v>
      </c>
      <c r="G12" s="13">
        <v>4</v>
      </c>
      <c r="H12" s="13">
        <v>8</v>
      </c>
      <c r="I12" s="13">
        <v>9</v>
      </c>
      <c r="J12" s="13">
        <v>10</v>
      </c>
      <c r="K12" s="13">
        <v>11</v>
      </c>
      <c r="L12" s="13">
        <v>12</v>
      </c>
      <c r="M12" s="13">
        <v>5</v>
      </c>
      <c r="N12" s="13">
        <v>14</v>
      </c>
      <c r="O12" s="13">
        <v>15</v>
      </c>
      <c r="P12" s="13">
        <v>16</v>
      </c>
      <c r="Q12" s="13">
        <v>17</v>
      </c>
      <c r="R12" s="13">
        <v>18</v>
      </c>
      <c r="S12" s="13">
        <v>19</v>
      </c>
      <c r="T12" s="13">
        <v>20</v>
      </c>
      <c r="U12" s="13">
        <v>21</v>
      </c>
      <c r="V12" s="13">
        <v>22</v>
      </c>
      <c r="W12" s="13">
        <v>23</v>
      </c>
      <c r="X12" s="13">
        <v>24</v>
      </c>
      <c r="Y12" s="13">
        <v>25</v>
      </c>
      <c r="Z12" s="13">
        <v>26</v>
      </c>
      <c r="AA12" s="13">
        <v>27</v>
      </c>
      <c r="AB12" s="13">
        <v>28</v>
      </c>
      <c r="AC12" s="13">
        <v>29</v>
      </c>
      <c r="AD12" s="13">
        <v>30</v>
      </c>
      <c r="AE12" s="13">
        <v>31</v>
      </c>
      <c r="AF12" s="13">
        <v>32</v>
      </c>
      <c r="AG12" s="13">
        <v>33</v>
      </c>
      <c r="AH12" s="13">
        <v>34</v>
      </c>
      <c r="AI12" s="13">
        <v>35</v>
      </c>
      <c r="AJ12" s="13">
        <v>36</v>
      </c>
      <c r="AK12" s="13">
        <v>37</v>
      </c>
      <c r="AL12" s="13">
        <v>38</v>
      </c>
      <c r="AM12" s="13">
        <v>39</v>
      </c>
      <c r="AN12" s="13">
        <v>40</v>
      </c>
      <c r="AO12" s="13">
        <v>41</v>
      </c>
      <c r="AP12" s="13">
        <v>42</v>
      </c>
      <c r="AQ12" s="13">
        <v>43</v>
      </c>
      <c r="AR12" s="13">
        <v>44</v>
      </c>
      <c r="AS12" s="13">
        <v>45</v>
      </c>
      <c r="AT12" s="13">
        <v>46</v>
      </c>
      <c r="AU12" s="13">
        <v>47</v>
      </c>
      <c r="AV12" s="13">
        <v>48</v>
      </c>
      <c r="AW12" s="13">
        <v>49</v>
      </c>
      <c r="AX12" s="13">
        <v>50</v>
      </c>
      <c r="AY12" s="13">
        <v>51</v>
      </c>
      <c r="AZ12" s="13">
        <v>52</v>
      </c>
      <c r="BA12" s="13">
        <v>6</v>
      </c>
      <c r="BB12" s="13">
        <v>54</v>
      </c>
      <c r="BC12" s="13">
        <v>7</v>
      </c>
      <c r="IE12" s="12"/>
      <c r="IF12" s="12"/>
      <c r="IG12" s="12"/>
      <c r="IH12" s="12"/>
      <c r="II12" s="12"/>
    </row>
    <row r="13" spans="1:243" s="14" customFormat="1" ht="63.75" customHeight="1">
      <c r="A13" s="60">
        <v>1</v>
      </c>
      <c r="B13" s="61" t="s">
        <v>51</v>
      </c>
      <c r="C13" s="37" t="s">
        <v>26</v>
      </c>
      <c r="D13" s="65">
        <v>1</v>
      </c>
      <c r="E13" s="38" t="s">
        <v>23</v>
      </c>
      <c r="F13" s="66"/>
      <c r="G13" s="64"/>
      <c r="H13" s="39"/>
      <c r="I13" s="40" t="s">
        <v>24</v>
      </c>
      <c r="J13" s="41">
        <f>IF(I13="Less(-)",-1,1)</f>
        <v>1</v>
      </c>
      <c r="K13" s="42" t="s">
        <v>32</v>
      </c>
      <c r="L13" s="42" t="s">
        <v>6</v>
      </c>
      <c r="M13" s="62"/>
      <c r="N13" s="39"/>
      <c r="O13" s="39"/>
      <c r="P13" s="43"/>
      <c r="Q13" s="39"/>
      <c r="R13" s="39"/>
      <c r="S13" s="43"/>
      <c r="T13" s="43"/>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63">
        <f>M13*G13%</f>
        <v>0</v>
      </c>
      <c r="BB13" s="59">
        <f>BA13+SUM(N13:AZ13)</f>
        <v>0</v>
      </c>
      <c r="BC13" s="45" t="str">
        <f>SpellNumber(L13,BA13)</f>
        <v>INR Zero Only</v>
      </c>
      <c r="IE13" s="15">
        <v>1.02</v>
      </c>
      <c r="IF13" s="15" t="s">
        <v>25</v>
      </c>
      <c r="IG13" s="15" t="s">
        <v>26</v>
      </c>
      <c r="IH13" s="15">
        <v>213</v>
      </c>
      <c r="II13" s="15" t="s">
        <v>23</v>
      </c>
    </row>
    <row r="14" spans="1:243" s="14" customFormat="1" ht="24.75" customHeight="1" hidden="1">
      <c r="A14" s="46" t="s">
        <v>28</v>
      </c>
      <c r="B14" s="47"/>
      <c r="C14" s="48"/>
      <c r="D14" s="49"/>
      <c r="E14" s="49"/>
      <c r="F14" s="49"/>
      <c r="G14" s="49"/>
      <c r="H14" s="50"/>
      <c r="I14" s="50"/>
      <c r="J14" s="50"/>
      <c r="K14" s="50"/>
      <c r="L14" s="51"/>
      <c r="BA14" s="52">
        <f>SUM(BA13:BA13)</f>
        <v>0</v>
      </c>
      <c r="BB14" s="52">
        <f>SUM(BB13:BB13)</f>
        <v>0</v>
      </c>
      <c r="BC14" s="53" t="str">
        <f>SpellNumber($E$2,BB14)</f>
        <v>INR Zero Only</v>
      </c>
      <c r="IE14" s="15">
        <v>4</v>
      </c>
      <c r="IF14" s="15" t="s">
        <v>25</v>
      </c>
      <c r="IG14" s="15" t="s">
        <v>27</v>
      </c>
      <c r="IH14" s="15">
        <v>10</v>
      </c>
      <c r="II14" s="15" t="s">
        <v>23</v>
      </c>
    </row>
    <row r="15" spans="1:243" s="18" customFormat="1" ht="54.75" customHeight="1" hidden="1">
      <c r="A15" s="24" t="s">
        <v>35</v>
      </c>
      <c r="B15" s="25"/>
      <c r="C15" s="16"/>
      <c r="D15" s="26"/>
      <c r="E15" s="27" t="s">
        <v>29</v>
      </c>
      <c r="F15" s="35"/>
      <c r="G15" s="28"/>
      <c r="H15" s="17"/>
      <c r="I15" s="17"/>
      <c r="J15" s="17"/>
      <c r="K15" s="29"/>
      <c r="L15" s="30"/>
      <c r="M15" s="31" t="s">
        <v>30</v>
      </c>
      <c r="O15" s="14"/>
      <c r="P15" s="14"/>
      <c r="Q15" s="14"/>
      <c r="R15" s="14"/>
      <c r="S15" s="14"/>
      <c r="BA15" s="36">
        <f>IF(ISBLANK(F15),0,IF(E15="Excess (+)",ROUND(BA14+(BA14*F15),2),IF(E15="Less (-)",ROUND(BA14+(BA14*F15*(-1)),2),0)))</f>
        <v>0</v>
      </c>
      <c r="BB15" s="32">
        <f>ROUND(BA15,0)</f>
        <v>0</v>
      </c>
      <c r="BC15" s="33" t="str">
        <f>SpellNumber(L15,BB15)</f>
        <v> Zero Only</v>
      </c>
      <c r="IE15" s="19"/>
      <c r="IF15" s="19"/>
      <c r="IG15" s="19"/>
      <c r="IH15" s="19"/>
      <c r="II15" s="19"/>
    </row>
    <row r="16" spans="1:243" s="18" customFormat="1" ht="43.5" customHeight="1" hidden="1">
      <c r="A16" s="23" t="s">
        <v>34</v>
      </c>
      <c r="B16" s="23"/>
      <c r="C16" s="68"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19"/>
      <c r="IF16" s="19"/>
      <c r="IG16" s="19"/>
      <c r="IH16" s="19"/>
      <c r="II16" s="19"/>
    </row>
    <row r="17" spans="3:243" s="11" customFormat="1" ht="15">
      <c r="C17" s="20"/>
      <c r="D17" s="20"/>
      <c r="E17" s="20"/>
      <c r="F17" s="20"/>
      <c r="G17" s="20"/>
      <c r="H17" s="20"/>
      <c r="I17" s="20"/>
      <c r="J17" s="20"/>
      <c r="K17" s="20"/>
      <c r="L17" s="20"/>
      <c r="M17" s="20"/>
      <c r="O17" s="20"/>
      <c r="BA17" s="20"/>
      <c r="BC17" s="20"/>
      <c r="IE17" s="12"/>
      <c r="IF17" s="12"/>
      <c r="IG17" s="12"/>
      <c r="IH17" s="12"/>
      <c r="II17" s="12"/>
    </row>
    <row r="18" ht="15"/>
    <row r="19" ht="15"/>
  </sheetData>
  <sheetProtection password="CEA2" sheet="1" selectLockedCells="1"/>
  <mergeCells count="8">
    <mergeCell ref="A9:BC9"/>
    <mergeCell ref="C16:BC16"/>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2362204724409449" right="0.2362204724409449" top="0.7480314960629921" bottom="0.4330708661417323" header="0.31496062992125984" footer="0.31496062992125984"/>
  <pageSetup horizontalDpi="600" verticalDpi="600" orientation="landscape" paperSize="9" scale="8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7" t="s">
        <v>2</v>
      </c>
      <c r="F6" s="77"/>
      <c r="G6" s="77"/>
      <c r="H6" s="77"/>
      <c r="I6" s="77"/>
      <c r="J6" s="77"/>
      <c r="K6" s="77"/>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PROCUREMENT SECTION</cp:lastModifiedBy>
  <cp:lastPrinted>2023-01-09T11:39:20Z</cp:lastPrinted>
  <dcterms:created xsi:type="dcterms:W3CDTF">2009-01-30T06:42:42Z</dcterms:created>
  <dcterms:modified xsi:type="dcterms:W3CDTF">2023-01-13T06:57:25Z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